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0\"/>
    </mc:Choice>
  </mc:AlternateContent>
  <bookViews>
    <workbookView xWindow="0" yWindow="0" windowWidth="28800" windowHeight="12435" tabRatio="675"/>
  </bookViews>
  <sheets>
    <sheet name="Noviembre 2020 " sheetId="109" r:id="rId1"/>
  </sheets>
  <calcPr calcId="152511"/>
</workbook>
</file>

<file path=xl/calcChain.xml><?xml version="1.0" encoding="utf-8"?>
<calcChain xmlns="http://schemas.openxmlformats.org/spreadsheetml/2006/main">
  <c r="M15" i="109" l="1"/>
  <c r="M16" i="109"/>
  <c r="M17" i="109"/>
  <c r="M18" i="109"/>
  <c r="M19" i="109"/>
  <c r="M20" i="109"/>
  <c r="M21" i="109"/>
  <c r="M22" i="109"/>
  <c r="M23" i="109"/>
  <c r="M24" i="109"/>
  <c r="M25" i="109"/>
  <c r="M26" i="109"/>
  <c r="M27" i="109"/>
  <c r="M28" i="109"/>
  <c r="M29" i="109"/>
  <c r="M30" i="109"/>
  <c r="M31" i="109"/>
  <c r="M32" i="109"/>
  <c r="M33" i="109"/>
  <c r="M14" i="109"/>
  <c r="C73" i="109" l="1"/>
  <c r="D73" i="109"/>
  <c r="E73" i="109"/>
  <c r="F73" i="109"/>
  <c r="G73" i="109"/>
  <c r="H73" i="109"/>
  <c r="I73" i="109"/>
  <c r="J73" i="109"/>
  <c r="K73" i="109"/>
  <c r="C74" i="109"/>
  <c r="D74" i="109"/>
  <c r="E74" i="109"/>
  <c r="F74" i="109"/>
  <c r="G74" i="109"/>
  <c r="H74" i="109"/>
  <c r="I74" i="109"/>
  <c r="J74" i="109"/>
  <c r="K74" i="109"/>
  <c r="C75" i="109"/>
  <c r="D75" i="109"/>
  <c r="E75" i="109"/>
  <c r="F75" i="109"/>
  <c r="G75" i="109"/>
  <c r="H75" i="109"/>
  <c r="I75" i="109"/>
  <c r="J75" i="109"/>
  <c r="K75" i="109"/>
  <c r="C76" i="109"/>
  <c r="D76" i="109"/>
  <c r="E76" i="109"/>
  <c r="F76" i="109"/>
  <c r="G76" i="109"/>
  <c r="H76" i="109"/>
  <c r="I76" i="109"/>
  <c r="J76" i="109"/>
  <c r="K76" i="109"/>
  <c r="C77" i="109"/>
  <c r="D77" i="109"/>
  <c r="E77" i="109"/>
  <c r="F77" i="109"/>
  <c r="G77" i="109"/>
  <c r="H77" i="109"/>
  <c r="I77" i="109"/>
  <c r="J77" i="109"/>
  <c r="K77" i="109"/>
  <c r="C78" i="109"/>
  <c r="D78" i="109"/>
  <c r="E78" i="109"/>
  <c r="F78" i="109"/>
  <c r="G78" i="109"/>
  <c r="H78" i="109"/>
  <c r="I78" i="109"/>
  <c r="J78" i="109"/>
  <c r="K78" i="109"/>
  <c r="C79" i="109"/>
  <c r="D79" i="109"/>
  <c r="E79" i="109"/>
  <c r="F79" i="109"/>
  <c r="G79" i="109"/>
  <c r="H79" i="109"/>
  <c r="I79" i="109"/>
  <c r="J79" i="109"/>
  <c r="K79" i="109"/>
  <c r="C80" i="109"/>
  <c r="D80" i="109"/>
  <c r="E80" i="109"/>
  <c r="F80" i="109"/>
  <c r="G80" i="109"/>
  <c r="H80" i="109"/>
  <c r="I80" i="109"/>
  <c r="J80" i="109"/>
  <c r="K80" i="109"/>
  <c r="C81" i="109"/>
  <c r="D81" i="109"/>
  <c r="E81" i="109"/>
  <c r="F81" i="109"/>
  <c r="G81" i="109"/>
  <c r="H81" i="109"/>
  <c r="I81" i="109"/>
  <c r="J81" i="109"/>
  <c r="K81" i="109"/>
  <c r="C82" i="109"/>
  <c r="D82" i="109"/>
  <c r="E82" i="109"/>
  <c r="F82" i="109"/>
  <c r="G82" i="109"/>
  <c r="H82" i="109"/>
  <c r="I82" i="109"/>
  <c r="J82" i="109"/>
  <c r="K82" i="109"/>
  <c r="C83" i="109"/>
  <c r="D83" i="109"/>
  <c r="E83" i="109"/>
  <c r="F83" i="109"/>
  <c r="G83" i="109"/>
  <c r="H83" i="109"/>
  <c r="I83" i="109"/>
  <c r="J83" i="109"/>
  <c r="K83" i="109"/>
  <c r="C84" i="109"/>
  <c r="D84" i="109"/>
  <c r="E84" i="109"/>
  <c r="F84" i="109"/>
  <c r="G84" i="109"/>
  <c r="H84" i="109"/>
  <c r="I84" i="109"/>
  <c r="J84" i="109"/>
  <c r="K84" i="109"/>
  <c r="C85" i="109"/>
  <c r="D85" i="109"/>
  <c r="E85" i="109"/>
  <c r="F85" i="109"/>
  <c r="G85" i="109"/>
  <c r="H85" i="109"/>
  <c r="I85" i="109"/>
  <c r="J85" i="109"/>
  <c r="K85" i="109"/>
  <c r="C86" i="109"/>
  <c r="D86" i="109"/>
  <c r="E86" i="109"/>
  <c r="F86" i="109"/>
  <c r="G86" i="109"/>
  <c r="H86" i="109"/>
  <c r="I86" i="109"/>
  <c r="J86" i="109"/>
  <c r="K86" i="109"/>
  <c r="C87" i="109"/>
  <c r="D87" i="109"/>
  <c r="E87" i="109"/>
  <c r="F87" i="109"/>
  <c r="G87" i="109"/>
  <c r="H87" i="109"/>
  <c r="I87" i="109"/>
  <c r="J87" i="109"/>
  <c r="K87" i="109"/>
  <c r="C88" i="109"/>
  <c r="D88" i="109"/>
  <c r="E88" i="109"/>
  <c r="F88" i="109"/>
  <c r="G88" i="109"/>
  <c r="H88" i="109"/>
  <c r="I88" i="109"/>
  <c r="J88" i="109"/>
  <c r="K88" i="109"/>
  <c r="C89" i="109"/>
  <c r="D89" i="109"/>
  <c r="E89" i="109"/>
  <c r="F89" i="109"/>
  <c r="G89" i="109"/>
  <c r="H89" i="109"/>
  <c r="I89" i="109"/>
  <c r="J89" i="109"/>
  <c r="K89" i="109"/>
  <c r="C90" i="109"/>
  <c r="D90" i="109"/>
  <c r="E90" i="109"/>
  <c r="F90" i="109"/>
  <c r="G90" i="109"/>
  <c r="H90" i="109"/>
  <c r="I90" i="109"/>
  <c r="J90" i="109"/>
  <c r="K90" i="109"/>
  <c r="C91" i="109"/>
  <c r="D91" i="109"/>
  <c r="E91" i="109"/>
  <c r="F91" i="109"/>
  <c r="G91" i="109"/>
  <c r="H91" i="109"/>
  <c r="I91" i="109"/>
  <c r="J91" i="109"/>
  <c r="K91" i="109"/>
  <c r="D72" i="109"/>
  <c r="E72" i="109"/>
  <c r="F72" i="109"/>
  <c r="G72" i="109"/>
  <c r="H72" i="109"/>
  <c r="I72" i="109"/>
  <c r="J72" i="109"/>
  <c r="K72" i="109"/>
  <c r="C72" i="109"/>
  <c r="F44" i="109"/>
  <c r="L73" i="109" s="1"/>
  <c r="F45" i="109"/>
  <c r="L74" i="109" s="1"/>
  <c r="F46" i="109"/>
  <c r="L75" i="109" s="1"/>
  <c r="F47" i="109"/>
  <c r="L76" i="109" s="1"/>
  <c r="F48" i="109"/>
  <c r="L77" i="109" s="1"/>
  <c r="F49" i="109"/>
  <c r="L78" i="109" s="1"/>
  <c r="F50" i="109"/>
  <c r="L79" i="109" s="1"/>
  <c r="F51" i="109"/>
  <c r="L80" i="109" s="1"/>
  <c r="F52" i="109"/>
  <c r="L81" i="109" s="1"/>
  <c r="F53" i="109"/>
  <c r="L82" i="109" s="1"/>
  <c r="F54" i="109"/>
  <c r="L83" i="109" s="1"/>
  <c r="F55" i="109"/>
  <c r="L84" i="109" s="1"/>
  <c r="F56" i="109"/>
  <c r="L85" i="109" s="1"/>
  <c r="F57" i="109"/>
  <c r="L86" i="109" s="1"/>
  <c r="F58" i="109"/>
  <c r="L87" i="109" s="1"/>
  <c r="F59" i="109"/>
  <c r="L88" i="109" s="1"/>
  <c r="F60" i="109"/>
  <c r="L89" i="109" s="1"/>
  <c r="F61" i="109"/>
  <c r="L90" i="109" s="1"/>
  <c r="F62" i="109"/>
  <c r="L91" i="109" s="1"/>
  <c r="F43" i="109"/>
  <c r="L72" i="109" s="1"/>
  <c r="F63" i="109" l="1"/>
  <c r="N86" i="109"/>
  <c r="N82" i="109"/>
  <c r="M73" i="109"/>
  <c r="N73" i="109" s="1"/>
  <c r="M74" i="109"/>
  <c r="N74" i="109" s="1"/>
  <c r="M75" i="109"/>
  <c r="N75" i="109" s="1"/>
  <c r="M76" i="109"/>
  <c r="N76" i="109" s="1"/>
  <c r="M77" i="109"/>
  <c r="N77" i="109" s="1"/>
  <c r="M78" i="109"/>
  <c r="N78" i="109" s="1"/>
  <c r="M79" i="109"/>
  <c r="N79" i="109" s="1"/>
  <c r="M80" i="109"/>
  <c r="N80" i="109" s="1"/>
  <c r="M81" i="109"/>
  <c r="N81" i="109" s="1"/>
  <c r="M82" i="109"/>
  <c r="M83" i="109"/>
  <c r="N83" i="109" s="1"/>
  <c r="M84" i="109"/>
  <c r="N84" i="109" s="1"/>
  <c r="M85" i="109"/>
  <c r="N85" i="109" s="1"/>
  <c r="M86" i="109"/>
  <c r="M87" i="109"/>
  <c r="N87" i="109" s="1"/>
  <c r="M88" i="109"/>
  <c r="N88" i="109" s="1"/>
  <c r="M89" i="109"/>
  <c r="N89" i="109" s="1"/>
  <c r="M90" i="109"/>
  <c r="N90" i="109" s="1"/>
  <c r="M91" i="109"/>
  <c r="N91" i="109" s="1"/>
  <c r="M72" i="109"/>
  <c r="N72" i="109" s="1"/>
  <c r="D63" i="109"/>
  <c r="C63" i="109"/>
  <c r="K34" i="109"/>
  <c r="L34" i="109"/>
  <c r="E63" i="109" l="1"/>
  <c r="M92" i="109"/>
  <c r="L92" i="109"/>
  <c r="J34" i="109" l="1"/>
  <c r="I34" i="109"/>
  <c r="H34" i="109"/>
  <c r="G34" i="109"/>
  <c r="F34" i="109"/>
  <c r="E34" i="109"/>
  <c r="D34" i="109"/>
  <c r="C34" i="109"/>
  <c r="M34" i="109" l="1"/>
  <c r="H92" i="109" l="1"/>
  <c r="G92" i="109"/>
  <c r="I92" i="109"/>
  <c r="D92" i="109"/>
  <c r="K92" i="109"/>
  <c r="C92" i="109"/>
  <c r="J92" i="109"/>
  <c r="F92" i="109"/>
  <c r="E92" i="109"/>
  <c r="N92" i="109" l="1"/>
</calcChain>
</file>

<file path=xl/sharedStrings.xml><?xml version="1.0" encoding="utf-8"?>
<sst xmlns="http://schemas.openxmlformats.org/spreadsheetml/2006/main" count="108" uniqueCount="44">
  <si>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</si>
  <si>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</si>
  <si>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</si>
  <si>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</si>
  <si>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</si>
  <si>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</si>
  <si>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</si>
  <si>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</si>
  <si>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</si>
  <si>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</si>
  <si>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</si>
  <si>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</si>
  <si>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</si>
  <si>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</si>
  <si>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</si>
  <si>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</si>
  <si>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</si>
  <si>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</si>
  <si>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</si>
  <si>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</si>
  <si>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</si>
  <si>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</si>
  <si>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</si>
  <si>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</si>
  <si>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</si>
  <si>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</si>
  <si>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</si>
  <si>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</si>
  <si>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</si>
  <si>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</si>
  <si>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</si>
  <si>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</si>
  <si>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</si>
  <si>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</si>
  <si>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</si>
  <si>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</si>
  <si>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</si>
  <si>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</si>
  <si>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ISR Enajenación de bienes</t>
  </si>
  <si>
    <t>PARTICIPACIONES FEDERALES MINISTRADAS A LOS MUNICIPIOS EN EL MES DE NOVIEMBRE DEL EJERCICIO FISCAL 2020</t>
  </si>
  <si>
    <t>DISTRIBUCION DE FEIEF CORRESPONDIENTE AL MES DE OCTUBRE DE 2020</t>
  </si>
  <si>
    <t>(INCLUYE FEIEF CORRESPONDIENTE AL MES DE OCTUBRE 2020)</t>
  </si>
  <si>
    <t>FEIEF Correspondiente al mes de Octubre 2020</t>
  </si>
  <si>
    <t>FGP    FFM   FOFIR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</si>
</sst>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7" applyNumberFormat="0" applyAlignment="0" applyProtection="0"/>
    <xf numFmtId="0" fontId="17" fillId="18" borderId="8" applyNumberForma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2" borderId="0" applyNumberFormat="0" applyBorder="0" applyAlignment="0" applyProtection="0"/>
    <xf numFmtId="0" fontId="20" fillId="8" borderId="7" applyNumberFormat="0" applyAlignment="0" applyProtection="0"/>
    <xf numFmtId="164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4" borderId="0" applyNumberFormat="0" applyBorder="0" applyAlignment="0" applyProtection="0"/>
    <xf numFmtId="44" fontId="1" fillId="0" borderId="0" applyFont="0" applyFill="0" applyBorder="0" applyAlignment="0" applyProtection="0"/>
    <xf numFmtId="0" fontId="22" fillId="23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3" fillId="17" borderId="11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2" applyNumberFormat="0" applyFill="0" applyAlignment="0" applyProtection="0"/>
    <xf numFmtId="0" fontId="19" fillId="0" borderId="13" applyNumberFormat="0" applyFill="0" applyAlignment="0" applyProtection="0"/>
    <xf numFmtId="0" fontId="28" fillId="0" borderId="14" applyNumberFormat="0" applyFill="0" applyAlignment="0" applyProtection="0"/>
    <xf numFmtId="164" fontId="30" fillId="0" borderId="0" applyFont="0" applyFill="0" applyBorder="0" applyAlignment="0" applyProtection="0"/>
  </cellStyleXfs>
  <cellXfs count="50">
    <xf numFmtId="0" fontId="0" fillId="0" borderId="0" xfId="0"/>
    <xf numFmtId="3" fontId="9" fillId="0" borderId="2" xfId="0" applyNumberFormat="1" applyFont="1" applyBorder="1"/>
    <xf numFmtId="0" fontId="9" fillId="0" borderId="2" xfId="0" applyFont="1" applyBorder="1" applyAlignment="1">
      <alignment wrapText="1"/>
    </xf>
    <xf numFmtId="0" fontId="1" fillId="0" borderId="0" xfId="2"/>
    <xf numFmtId="0" fontId="1" fillId="0" borderId="0" xfId="2" applyFont="1" applyAlignment="1">
      <alignment horizontal="center"/>
    </xf>
    <xf numFmtId="0" fontId="9" fillId="0" borderId="2" xfId="2" applyFont="1" applyBorder="1" applyAlignment="1">
      <alignment wrapText="1"/>
    </xf>
    <xf numFmtId="3" fontId="9" fillId="0" borderId="2" xfId="2" applyNumberFormat="1" applyFont="1" applyBorder="1"/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8" fillId="2" borderId="2" xfId="0" applyNumberFormat="1" applyFont="1" applyFill="1" applyBorder="1"/>
    <xf numFmtId="3" fontId="8" fillId="2" borderId="2" xfId="2" applyNumberFormat="1" applyFont="1" applyFill="1" applyBorder="1"/>
    <xf numFmtId="0" fontId="2" fillId="0" borderId="0" xfId="0" applyFont="1"/>
    <xf numFmtId="0" fontId="9" fillId="0" borderId="2" xfId="2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2" borderId="2" xfId="0" applyNumberFormat="1" applyFont="1" applyFill="1" applyBorder="1"/>
    <xf numFmtId="0" fontId="0" fillId="0" borderId="0" xfId="0"/>
    <xf numFmtId="0" fontId="2" fillId="0" borderId="0" xfId="0" applyFont="1"/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0" fillId="0" borderId="0" xfId="0" applyAlignment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/>
    </xf>
    <xf numFmtId="0" fontId="8" fillId="2" borderId="6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justify"/>
    </xf>
    <xf numFmtId="0" fontId="4" fillId="2" borderId="3" xfId="2" applyFont="1" applyFill="1" applyBorder="1" applyAlignment="1">
      <alignment horizontal="center" vertical="justify"/>
    </xf>
    <xf numFmtId="0" fontId="3" fillId="0" borderId="0" xfId="2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E93"/>
  <sheetViews>
    <sheetView tabSelected="1" workbookViewId="0">
      <selection activeCell="A4" sqref="A4:M4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1" width="13.85546875" customWidth="1"/>
    <col min="12" max="12" width="12.7109375" style="22" customWidth="1"/>
    <col min="13" max="13" width="13.85546875" customWidth="1"/>
  </cols>
  <sheetData>
    <row r="3" spans="1:31" ht="16.5" x14ac:dyDescent="0.25">
      <c r="A3" s="47" t="s">
        <v>17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31" ht="13.5" customHeight="1" x14ac:dyDescent="0.2">
      <c r="A4" s="48" t="s">
        <v>21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31" ht="13.5" customHeight="1" x14ac:dyDescent="0.2">
      <c r="A5" s="49" t="s">
        <v>20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31" ht="13.5" customHeigh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6"/>
      <c r="M6" s="20"/>
    </row>
    <row r="7" spans="1:31" ht="13.5" customHeight="1" x14ac:dyDescent="0.2">
      <c r="A7" s="34" t="s">
        <v>26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31" ht="13.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23"/>
      <c r="M8" s="18"/>
    </row>
    <row r="9" spans="1:31" ht="13.5" customHeight="1" x14ac:dyDescent="0.2">
      <c r="A9" s="34" t="s">
        <v>39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</row>
    <row r="10" spans="1:31" ht="13.5" customHeight="1" x14ac:dyDescent="0.2">
      <c r="M10" s="7" t="s">
        <v>23</v>
      </c>
    </row>
    <row r="11" spans="1:31" ht="20.100000000000001" customHeight="1" x14ac:dyDescent="0.2">
      <c r="A11" s="35" t="s">
        <v>1</v>
      </c>
      <c r="B11" s="35" t="s">
        <v>37</v>
      </c>
      <c r="C11" s="38" t="s">
        <v>28</v>
      </c>
      <c r="D11" s="38" t="s">
        <v>29</v>
      </c>
      <c r="E11" s="38" t="s">
        <v>27</v>
      </c>
      <c r="F11" s="38" t="s">
        <v>30</v>
      </c>
      <c r="G11" s="38" t="s">
        <v>31</v>
      </c>
      <c r="H11" s="41" t="s">
        <v>32</v>
      </c>
      <c r="I11" s="38" t="s">
        <v>33</v>
      </c>
      <c r="J11" s="38" t="s">
        <v>34</v>
      </c>
      <c r="K11" s="38" t="s">
        <v>35</v>
      </c>
      <c r="L11" s="38" t="s">
        <v>38</v>
      </c>
      <c r="M11" s="38" t="s">
        <v>36</v>
      </c>
    </row>
    <row r="12" spans="1:31" ht="20.100000000000001" customHeight="1" x14ac:dyDescent="0.2">
      <c r="A12" s="36"/>
      <c r="B12" s="36"/>
      <c r="C12" s="39"/>
      <c r="D12" s="39"/>
      <c r="E12" s="39"/>
      <c r="F12" s="39"/>
      <c r="G12" s="39"/>
      <c r="H12" s="42"/>
      <c r="I12" s="39"/>
      <c r="J12" s="39"/>
      <c r="K12" s="39"/>
      <c r="L12" s="39"/>
      <c r="M12" s="39"/>
    </row>
    <row r="13" spans="1:31" ht="20.100000000000001" customHeight="1" x14ac:dyDescent="0.2">
      <c r="A13" s="37"/>
      <c r="B13" s="37"/>
      <c r="C13" s="40"/>
      <c r="D13" s="40"/>
      <c r="E13" s="40"/>
      <c r="F13" s="40"/>
      <c r="G13" s="40"/>
      <c r="H13" s="43"/>
      <c r="I13" s="40"/>
      <c r="J13" s="40"/>
      <c r="K13" s="40"/>
      <c r="L13" s="40"/>
      <c r="M13" s="40"/>
    </row>
    <row r="14" spans="1:31" ht="13.5" customHeight="1" x14ac:dyDescent="0.2">
      <c r="A14" s="8">
        <v>1</v>
      </c>
      <c r="B14" s="2" t="s">
        <v>3</v>
      </c>
      <c r="C14" s="1">
        <v>3687145.61</v>
      </c>
      <c r="D14" s="1">
        <v>1344225.12</v>
      </c>
      <c r="E14" s="1">
        <v>94900.479999999996</v>
      </c>
      <c r="F14" s="1">
        <v>116888.62</v>
      </c>
      <c r="G14" s="1">
        <v>121540.04</v>
      </c>
      <c r="H14" s="1">
        <v>433478</v>
      </c>
      <c r="I14" s="1">
        <v>7321.45</v>
      </c>
      <c r="J14" s="1">
        <v>23295.200000000001</v>
      </c>
      <c r="K14" s="1">
        <v>0</v>
      </c>
      <c r="L14" s="1">
        <v>15092.16</v>
      </c>
      <c r="M14" s="1">
        <f>SUM(C14:L14)</f>
        <v>5843886.6800000016</v>
      </c>
      <c r="O14" s="9"/>
      <c r="P14" s="15"/>
      <c r="Q14" s="9"/>
      <c r="R14" s="9"/>
      <c r="S14" s="9"/>
      <c r="T14" s="10"/>
      <c r="U14" s="10"/>
      <c r="V14" s="10"/>
      <c r="W14" s="10"/>
      <c r="X14" s="9"/>
      <c r="Y14" s="9"/>
      <c r="Z14" s="9"/>
      <c r="AA14" s="9"/>
      <c r="AB14" s="9"/>
      <c r="AC14" s="9"/>
      <c r="AD14" s="9"/>
      <c r="AE14" s="9"/>
    </row>
    <row r="15" spans="1:31" ht="13.5" customHeight="1" x14ac:dyDescent="0.2">
      <c r="A15" s="8">
        <v>2</v>
      </c>
      <c r="B15" s="2" t="s">
        <v>4</v>
      </c>
      <c r="C15" s="1">
        <v>2617370.81</v>
      </c>
      <c r="D15" s="1">
        <v>888602.6</v>
      </c>
      <c r="E15" s="1">
        <v>125657.63</v>
      </c>
      <c r="F15" s="1">
        <v>47716.18</v>
      </c>
      <c r="G15" s="1">
        <v>49394.16</v>
      </c>
      <c r="H15" s="1">
        <v>0</v>
      </c>
      <c r="I15" s="1">
        <v>5750.31</v>
      </c>
      <c r="J15" s="1">
        <v>18296.18</v>
      </c>
      <c r="K15" s="1">
        <v>0</v>
      </c>
      <c r="L15" s="1">
        <v>11853.47</v>
      </c>
      <c r="M15" s="1">
        <f t="shared" ref="M15:M33" si="0">SUM(C15:L15)</f>
        <v>3764641.3400000008</v>
      </c>
      <c r="O15" s="9"/>
      <c r="P15" s="15"/>
      <c r="Q15" s="9"/>
      <c r="R15" s="9"/>
      <c r="S15" s="9"/>
      <c r="T15" s="10"/>
      <c r="U15" s="10"/>
      <c r="V15" s="10"/>
      <c r="W15" s="10"/>
      <c r="X15" s="9"/>
      <c r="Y15" s="9"/>
      <c r="Z15" s="9"/>
      <c r="AA15" s="9"/>
      <c r="AB15" s="9"/>
      <c r="AC15" s="9"/>
      <c r="AD15" s="9"/>
      <c r="AE15" s="9"/>
    </row>
    <row r="16" spans="1:31" ht="13.5" customHeight="1" x14ac:dyDescent="0.2">
      <c r="A16" s="8">
        <v>3</v>
      </c>
      <c r="B16" s="2" t="s">
        <v>18</v>
      </c>
      <c r="C16" s="1">
        <v>3007060.76</v>
      </c>
      <c r="D16" s="1">
        <v>818198.69</v>
      </c>
      <c r="E16" s="1">
        <v>131341.01999999999</v>
      </c>
      <c r="F16" s="1">
        <v>34906.46</v>
      </c>
      <c r="G16" s="1">
        <v>36013.360000000001</v>
      </c>
      <c r="H16" s="1">
        <v>14579</v>
      </c>
      <c r="I16" s="1">
        <v>9422.9500000000007</v>
      </c>
      <c r="J16" s="1">
        <v>29981.71</v>
      </c>
      <c r="K16" s="1">
        <v>0</v>
      </c>
      <c r="L16" s="1">
        <v>19424.12</v>
      </c>
      <c r="M16" s="1">
        <f t="shared" si="0"/>
        <v>4100928.07</v>
      </c>
      <c r="O16" s="9"/>
      <c r="P16" s="15"/>
      <c r="Q16" s="9"/>
      <c r="R16" s="9"/>
      <c r="S16" s="9"/>
      <c r="T16" s="10"/>
      <c r="U16" s="10"/>
      <c r="V16" s="10"/>
      <c r="W16" s="10"/>
      <c r="X16" s="9"/>
      <c r="Y16" s="9"/>
      <c r="Z16" s="9"/>
      <c r="AA16" s="9"/>
      <c r="AB16" s="9"/>
      <c r="AC16" s="9"/>
      <c r="AD16" s="9"/>
      <c r="AE16" s="9"/>
    </row>
    <row r="17" spans="1:31" ht="13.5" customHeight="1" x14ac:dyDescent="0.2">
      <c r="A17" s="8">
        <v>4</v>
      </c>
      <c r="B17" s="2" t="s">
        <v>19</v>
      </c>
      <c r="C17" s="1">
        <v>4554957.18</v>
      </c>
      <c r="D17" s="1">
        <v>2564612.56</v>
      </c>
      <c r="E17" s="1">
        <v>113956.54</v>
      </c>
      <c r="F17" s="1">
        <v>282454.14</v>
      </c>
      <c r="G17" s="1">
        <v>435624.08</v>
      </c>
      <c r="H17" s="1">
        <v>8120497</v>
      </c>
      <c r="I17" s="1">
        <v>18263.87</v>
      </c>
      <c r="J17" s="1">
        <v>58111.519999999997</v>
      </c>
      <c r="K17" s="1">
        <v>0</v>
      </c>
      <c r="L17" s="1">
        <v>37648.46</v>
      </c>
      <c r="M17" s="1">
        <f t="shared" si="0"/>
        <v>16186125.35</v>
      </c>
      <c r="O17" s="9"/>
      <c r="P17" s="15"/>
      <c r="Q17" s="9"/>
      <c r="R17" s="9"/>
      <c r="S17" s="9"/>
      <c r="T17" s="10"/>
      <c r="U17" s="10"/>
      <c r="V17" s="10"/>
      <c r="W17" s="10"/>
      <c r="X17" s="9"/>
      <c r="Y17" s="9"/>
      <c r="Z17" s="9"/>
      <c r="AA17" s="9"/>
      <c r="AB17" s="9"/>
      <c r="AC17" s="9"/>
      <c r="AD17" s="9"/>
      <c r="AE17" s="9"/>
    </row>
    <row r="18" spans="1:31" ht="13.5" customHeight="1" x14ac:dyDescent="0.2">
      <c r="A18" s="8">
        <v>5</v>
      </c>
      <c r="B18" s="2" t="s">
        <v>5</v>
      </c>
      <c r="C18" s="1">
        <v>4914400.4400000004</v>
      </c>
      <c r="D18" s="1">
        <v>1842309.76</v>
      </c>
      <c r="E18" s="1">
        <v>80357.69</v>
      </c>
      <c r="F18" s="1">
        <v>212320.97</v>
      </c>
      <c r="G18" s="1">
        <v>224767.35</v>
      </c>
      <c r="H18" s="1">
        <v>5043378</v>
      </c>
      <c r="I18" s="1">
        <v>10784.05</v>
      </c>
      <c r="J18" s="1">
        <v>34312.42</v>
      </c>
      <c r="K18" s="1">
        <v>0</v>
      </c>
      <c r="L18" s="1">
        <v>22229.84</v>
      </c>
      <c r="M18" s="1">
        <f t="shared" si="0"/>
        <v>12384860.520000001</v>
      </c>
      <c r="O18" s="9"/>
      <c r="P18" s="15"/>
      <c r="Q18" s="9"/>
      <c r="R18" s="9"/>
      <c r="S18" s="9"/>
      <c r="T18" s="10"/>
      <c r="U18" s="10"/>
      <c r="V18" s="10"/>
      <c r="W18" s="10"/>
      <c r="X18" s="9"/>
      <c r="Y18" s="9"/>
      <c r="Z18" s="9"/>
      <c r="AA18" s="9"/>
      <c r="AB18" s="9"/>
      <c r="AC18" s="9"/>
      <c r="AD18" s="9"/>
      <c r="AE18" s="9"/>
    </row>
    <row r="19" spans="1:31" ht="13.5" customHeight="1" x14ac:dyDescent="0.2">
      <c r="A19" s="8">
        <v>6</v>
      </c>
      <c r="B19" s="2" t="s">
        <v>15</v>
      </c>
      <c r="C19" s="1">
        <v>2095606.17</v>
      </c>
      <c r="D19" s="1">
        <v>607545.01</v>
      </c>
      <c r="E19" s="1">
        <v>188007.73</v>
      </c>
      <c r="F19" s="1">
        <v>103118.18</v>
      </c>
      <c r="G19" s="1">
        <v>106022.98</v>
      </c>
      <c r="H19" s="1">
        <v>351940</v>
      </c>
      <c r="I19" s="1">
        <v>7253.34</v>
      </c>
      <c r="J19" s="1">
        <v>23078.51</v>
      </c>
      <c r="K19" s="1">
        <v>0</v>
      </c>
      <c r="L19" s="1">
        <v>14951.77</v>
      </c>
      <c r="M19" s="1">
        <f t="shared" si="0"/>
        <v>3497523.6899999995</v>
      </c>
      <c r="O19" s="9"/>
      <c r="P19" s="15"/>
      <c r="Q19" s="9"/>
      <c r="R19" s="9"/>
      <c r="S19" s="9"/>
      <c r="T19" s="10"/>
      <c r="U19" s="10"/>
      <c r="V19" s="10"/>
      <c r="W19" s="10"/>
      <c r="X19" s="9"/>
      <c r="Y19" s="9"/>
      <c r="Z19" s="9"/>
      <c r="AA19" s="9"/>
      <c r="AB19" s="9"/>
      <c r="AC19" s="9"/>
      <c r="AD19" s="9"/>
      <c r="AE19" s="9"/>
    </row>
    <row r="20" spans="1:31" x14ac:dyDescent="0.2">
      <c r="A20" s="8">
        <v>7</v>
      </c>
      <c r="B20" s="2" t="s">
        <v>16</v>
      </c>
      <c r="C20" s="1">
        <v>2236437.38</v>
      </c>
      <c r="D20" s="1">
        <v>541442.49</v>
      </c>
      <c r="E20" s="1">
        <v>184998.88</v>
      </c>
      <c r="F20" s="1">
        <v>35546.949999999997</v>
      </c>
      <c r="G20" s="1">
        <v>36546.54</v>
      </c>
      <c r="H20" s="1">
        <v>0</v>
      </c>
      <c r="I20" s="1">
        <v>8133.55</v>
      </c>
      <c r="J20" s="1">
        <v>25879.119999999999</v>
      </c>
      <c r="K20" s="1">
        <v>0</v>
      </c>
      <c r="L20" s="1">
        <v>16766.189999999999</v>
      </c>
      <c r="M20" s="1">
        <f t="shared" si="0"/>
        <v>3085751.1</v>
      </c>
      <c r="O20" s="9"/>
      <c r="P20" s="15"/>
      <c r="Q20" s="9"/>
      <c r="R20" s="9"/>
      <c r="S20" s="9"/>
      <c r="T20" s="10"/>
      <c r="U20" s="10"/>
      <c r="V20" s="10"/>
      <c r="W20" s="10"/>
      <c r="X20" s="9"/>
      <c r="Y20" s="9"/>
      <c r="Z20" s="9"/>
      <c r="AA20" s="9"/>
      <c r="AB20" s="9"/>
      <c r="AC20" s="9"/>
      <c r="AD20" s="9"/>
      <c r="AE20" s="9"/>
    </row>
    <row r="21" spans="1:31" x14ac:dyDescent="0.2">
      <c r="A21" s="8">
        <v>8</v>
      </c>
      <c r="B21" s="2" t="s">
        <v>6</v>
      </c>
      <c r="C21" s="1">
        <v>3220636.34</v>
      </c>
      <c r="D21" s="1">
        <v>1173687.8899999999</v>
      </c>
      <c r="E21" s="1">
        <v>104595.67</v>
      </c>
      <c r="F21" s="1">
        <v>86785.8</v>
      </c>
      <c r="G21" s="1">
        <v>90348.58</v>
      </c>
      <c r="H21" s="1">
        <v>2720862</v>
      </c>
      <c r="I21" s="1">
        <v>6406.13</v>
      </c>
      <c r="J21" s="1">
        <v>20382.88</v>
      </c>
      <c r="K21" s="1">
        <v>0</v>
      </c>
      <c r="L21" s="1">
        <v>13205.37</v>
      </c>
      <c r="M21" s="1">
        <f t="shared" si="0"/>
        <v>7436910.6599999992</v>
      </c>
      <c r="O21" s="9"/>
      <c r="P21" s="15"/>
      <c r="Q21" s="9"/>
      <c r="R21" s="9"/>
      <c r="S21" s="9"/>
      <c r="T21" s="10"/>
      <c r="U21" s="10"/>
      <c r="V21" s="10"/>
      <c r="W21" s="10"/>
      <c r="X21" s="9"/>
      <c r="Y21" s="9"/>
      <c r="Z21" s="9"/>
      <c r="AA21" s="9"/>
      <c r="AB21" s="9"/>
      <c r="AC21" s="9"/>
      <c r="AD21" s="9"/>
      <c r="AE21" s="9"/>
    </row>
    <row r="22" spans="1:31" x14ac:dyDescent="0.2">
      <c r="A22" s="8">
        <v>9</v>
      </c>
      <c r="B22" s="2" t="s">
        <v>7</v>
      </c>
      <c r="C22" s="1">
        <v>2949215.61</v>
      </c>
      <c r="D22" s="1">
        <v>995003.25</v>
      </c>
      <c r="E22" s="1">
        <v>113956.54</v>
      </c>
      <c r="F22" s="1">
        <v>54121.03</v>
      </c>
      <c r="G22" s="1">
        <v>55846.45</v>
      </c>
      <c r="H22" s="1">
        <v>8799</v>
      </c>
      <c r="I22" s="1">
        <v>6330.48</v>
      </c>
      <c r="J22" s="1">
        <v>20142.169999999998</v>
      </c>
      <c r="K22" s="1">
        <v>0</v>
      </c>
      <c r="L22" s="1">
        <v>13049.42</v>
      </c>
      <c r="M22" s="1">
        <f t="shared" si="0"/>
        <v>4216463.95</v>
      </c>
      <c r="O22" s="9"/>
      <c r="P22" s="15"/>
      <c r="Q22" s="9"/>
      <c r="R22" s="9"/>
      <c r="S22" s="9"/>
      <c r="T22" s="10"/>
      <c r="U22" s="10"/>
      <c r="V22" s="10"/>
      <c r="W22" s="10"/>
      <c r="X22" s="9"/>
      <c r="Y22" s="9"/>
      <c r="Z22" s="9"/>
      <c r="AA22" s="9"/>
      <c r="AB22" s="9"/>
      <c r="AC22" s="9"/>
      <c r="AD22" s="9"/>
      <c r="AE22" s="9"/>
    </row>
    <row r="23" spans="1:31" x14ac:dyDescent="0.2">
      <c r="A23" s="8">
        <v>10</v>
      </c>
      <c r="B23" s="2" t="s">
        <v>14</v>
      </c>
      <c r="C23" s="1">
        <v>1951079.21</v>
      </c>
      <c r="D23" s="1">
        <v>577646.05000000005</v>
      </c>
      <c r="E23" s="1">
        <v>178145.39</v>
      </c>
      <c r="F23" s="1">
        <v>40670.83</v>
      </c>
      <c r="G23" s="1">
        <v>41921.71</v>
      </c>
      <c r="H23" s="1">
        <v>2288760</v>
      </c>
      <c r="I23" s="1">
        <v>5624.56</v>
      </c>
      <c r="J23" s="1">
        <v>17896.080000000002</v>
      </c>
      <c r="K23" s="1">
        <v>0</v>
      </c>
      <c r="L23" s="1">
        <v>11594.26</v>
      </c>
      <c r="M23" s="1">
        <f t="shared" si="0"/>
        <v>5113338.0899999989</v>
      </c>
      <c r="O23" s="9"/>
      <c r="P23" s="15"/>
      <c r="Q23" s="9"/>
      <c r="R23" s="9"/>
      <c r="S23" s="9"/>
      <c r="T23" s="10"/>
      <c r="U23" s="10"/>
      <c r="V23" s="10"/>
      <c r="W23" s="10"/>
      <c r="X23" s="9"/>
      <c r="Y23" s="9"/>
      <c r="Z23" s="9"/>
      <c r="AA23" s="9"/>
      <c r="AB23" s="9"/>
      <c r="AC23" s="9"/>
      <c r="AD23" s="9"/>
      <c r="AE23" s="9"/>
    </row>
    <row r="24" spans="1:31" x14ac:dyDescent="0.2">
      <c r="A24" s="8">
        <v>11</v>
      </c>
      <c r="B24" s="2" t="s">
        <v>8</v>
      </c>
      <c r="C24" s="1">
        <v>3145509.28</v>
      </c>
      <c r="D24" s="1">
        <v>1151373.29</v>
      </c>
      <c r="E24" s="1">
        <v>112953.59</v>
      </c>
      <c r="F24" s="1">
        <v>108562.31</v>
      </c>
      <c r="G24" s="1">
        <v>111864.45</v>
      </c>
      <c r="H24" s="1">
        <v>9843</v>
      </c>
      <c r="I24" s="1">
        <v>7622.87</v>
      </c>
      <c r="J24" s="1">
        <v>24254.25</v>
      </c>
      <c r="K24" s="1">
        <v>0</v>
      </c>
      <c r="L24" s="1">
        <v>15713.49</v>
      </c>
      <c r="M24" s="1">
        <f t="shared" si="0"/>
        <v>4687696.53</v>
      </c>
      <c r="O24" s="9"/>
      <c r="P24" s="15"/>
      <c r="Q24" s="9"/>
      <c r="R24" s="9"/>
      <c r="S24" s="9"/>
      <c r="T24" s="10"/>
      <c r="U24" s="10"/>
      <c r="V24" s="10"/>
      <c r="W24" s="10"/>
      <c r="X24" s="9"/>
      <c r="Y24" s="9"/>
      <c r="Z24" s="9"/>
      <c r="AA24" s="9"/>
      <c r="AB24" s="9"/>
      <c r="AC24" s="9"/>
      <c r="AD24" s="9"/>
      <c r="AE24" s="9"/>
    </row>
    <row r="25" spans="1:31" x14ac:dyDescent="0.2">
      <c r="A25" s="8">
        <v>12</v>
      </c>
      <c r="B25" s="2" t="s">
        <v>9</v>
      </c>
      <c r="C25" s="1">
        <v>3313532.32</v>
      </c>
      <c r="D25" s="1">
        <v>1180098.58</v>
      </c>
      <c r="E25" s="1">
        <v>100751.02</v>
      </c>
      <c r="F25" s="1">
        <v>70773.66</v>
      </c>
      <c r="G25" s="1">
        <v>72975.789999999994</v>
      </c>
      <c r="H25" s="1">
        <v>902979</v>
      </c>
      <c r="I25" s="1">
        <v>6153.51</v>
      </c>
      <c r="J25" s="1">
        <v>19579.09</v>
      </c>
      <c r="K25" s="1">
        <v>0</v>
      </c>
      <c r="L25" s="1">
        <v>12684.62</v>
      </c>
      <c r="M25" s="1">
        <f t="shared" si="0"/>
        <v>5679527.5899999999</v>
      </c>
      <c r="O25" s="9"/>
      <c r="P25" s="15"/>
      <c r="Q25" s="9"/>
      <c r="R25" s="9"/>
      <c r="S25" s="9"/>
      <c r="T25" s="10"/>
      <c r="U25" s="10"/>
      <c r="V25" s="10"/>
      <c r="W25" s="10"/>
      <c r="X25" s="9"/>
      <c r="Y25" s="9"/>
      <c r="Z25" s="9"/>
      <c r="AA25" s="9"/>
      <c r="AB25" s="9"/>
      <c r="AC25" s="9"/>
      <c r="AD25" s="9"/>
      <c r="AE25" s="9"/>
    </row>
    <row r="26" spans="1:31" x14ac:dyDescent="0.2">
      <c r="A26" s="8">
        <v>13</v>
      </c>
      <c r="B26" s="2" t="s">
        <v>10</v>
      </c>
      <c r="C26" s="1">
        <v>4567838.4800000004</v>
      </c>
      <c r="D26" s="1">
        <v>1697085.74</v>
      </c>
      <c r="E26" s="1">
        <v>79856.22</v>
      </c>
      <c r="F26" s="1">
        <v>126495.9</v>
      </c>
      <c r="G26" s="1">
        <v>131004.88</v>
      </c>
      <c r="H26" s="1">
        <v>689915</v>
      </c>
      <c r="I26" s="1">
        <v>7931.15</v>
      </c>
      <c r="J26" s="1">
        <v>25235.15</v>
      </c>
      <c r="K26" s="1">
        <v>0</v>
      </c>
      <c r="L26" s="1">
        <v>16348.99</v>
      </c>
      <c r="M26" s="1">
        <f t="shared" si="0"/>
        <v>7341711.5100000016</v>
      </c>
      <c r="O26" s="9"/>
      <c r="P26" s="15"/>
      <c r="Q26" s="9"/>
      <c r="R26" s="9"/>
      <c r="S26" s="9"/>
      <c r="T26" s="10"/>
      <c r="U26" s="10"/>
      <c r="V26" s="10"/>
      <c r="W26" s="10"/>
      <c r="X26" s="9"/>
      <c r="Y26" s="9"/>
      <c r="Z26" s="9"/>
      <c r="AA26" s="9"/>
      <c r="AB26" s="9"/>
      <c r="AC26" s="9"/>
      <c r="AD26" s="9"/>
      <c r="AE26" s="9"/>
    </row>
    <row r="27" spans="1:31" x14ac:dyDescent="0.2">
      <c r="A27" s="8">
        <v>14</v>
      </c>
      <c r="B27" s="2" t="s">
        <v>25</v>
      </c>
      <c r="C27" s="1">
        <v>2277373.46</v>
      </c>
      <c r="D27" s="1">
        <v>734518.88</v>
      </c>
      <c r="E27" s="1">
        <v>141036.21</v>
      </c>
      <c r="F27" s="1">
        <v>24018.21</v>
      </c>
      <c r="G27" s="1">
        <v>24736.01</v>
      </c>
      <c r="H27" s="1">
        <v>313055</v>
      </c>
      <c r="I27" s="1">
        <v>5109.55</v>
      </c>
      <c r="J27" s="1">
        <v>16257.42</v>
      </c>
      <c r="K27" s="1">
        <v>0</v>
      </c>
      <c r="L27" s="1">
        <v>10532.63</v>
      </c>
      <c r="M27" s="1">
        <f t="shared" si="0"/>
        <v>3546637.3699999992</v>
      </c>
      <c r="O27" s="9"/>
      <c r="P27" s="15"/>
      <c r="Q27" s="9"/>
      <c r="R27" s="9"/>
      <c r="S27" s="9"/>
      <c r="T27" s="10"/>
      <c r="U27" s="10"/>
      <c r="V27" s="10"/>
      <c r="W27" s="10"/>
      <c r="X27" s="9"/>
      <c r="Y27" s="9"/>
      <c r="Z27" s="9"/>
      <c r="AA27" s="9"/>
      <c r="AB27" s="9"/>
      <c r="AC27" s="9"/>
      <c r="AD27" s="9"/>
      <c r="AE27" s="9"/>
    </row>
    <row r="28" spans="1:31" x14ac:dyDescent="0.2">
      <c r="A28" s="8">
        <v>15</v>
      </c>
      <c r="B28" s="2" t="s">
        <v>24</v>
      </c>
      <c r="C28" s="1">
        <v>2916152.87</v>
      </c>
      <c r="D28" s="1">
        <v>1012147.59</v>
      </c>
      <c r="E28" s="1">
        <v>113956.54</v>
      </c>
      <c r="F28" s="1">
        <v>73015.360000000001</v>
      </c>
      <c r="G28" s="1">
        <v>75414.64</v>
      </c>
      <c r="H28" s="1">
        <v>260013</v>
      </c>
      <c r="I28" s="1">
        <v>6084.77</v>
      </c>
      <c r="J28" s="1">
        <v>19360.37</v>
      </c>
      <c r="K28" s="1">
        <v>0</v>
      </c>
      <c r="L28" s="1">
        <v>12542.92</v>
      </c>
      <c r="M28" s="1">
        <f t="shared" si="0"/>
        <v>4488688.0599999996</v>
      </c>
      <c r="O28" s="9"/>
      <c r="P28" s="15"/>
      <c r="Q28" s="9"/>
      <c r="R28" s="9"/>
      <c r="S28" s="9"/>
      <c r="T28" s="10"/>
      <c r="U28" s="10"/>
      <c r="V28" s="10"/>
      <c r="W28" s="10"/>
      <c r="X28" s="9"/>
      <c r="Y28" s="9"/>
      <c r="Z28" s="9"/>
      <c r="AA28" s="9"/>
      <c r="AB28" s="9"/>
      <c r="AC28" s="9"/>
      <c r="AD28" s="9"/>
      <c r="AE28" s="9"/>
    </row>
    <row r="29" spans="1:31" x14ac:dyDescent="0.2">
      <c r="A29" s="8">
        <v>16</v>
      </c>
      <c r="B29" s="2" t="s">
        <v>22</v>
      </c>
      <c r="C29" s="1">
        <v>7961572.5700000003</v>
      </c>
      <c r="D29" s="1">
        <v>3459242.15</v>
      </c>
      <c r="E29" s="1">
        <v>57456.99</v>
      </c>
      <c r="F29" s="1">
        <v>284375.59999999998</v>
      </c>
      <c r="G29" s="1">
        <v>297566.03000000003</v>
      </c>
      <c r="H29" s="1">
        <v>918171</v>
      </c>
      <c r="I29" s="1">
        <v>12905.65</v>
      </c>
      <c r="J29" s="1">
        <v>41062.86</v>
      </c>
      <c r="K29" s="1">
        <v>0</v>
      </c>
      <c r="L29" s="1">
        <v>26603.22</v>
      </c>
      <c r="M29" s="1">
        <f t="shared" si="0"/>
        <v>13058956.07</v>
      </c>
      <c r="O29" s="9"/>
      <c r="P29" s="15"/>
      <c r="Q29" s="9"/>
      <c r="R29" s="9"/>
      <c r="S29" s="9"/>
      <c r="T29" s="10"/>
      <c r="U29" s="10"/>
      <c r="V29" s="10"/>
      <c r="W29" s="10"/>
      <c r="X29" s="9"/>
      <c r="Y29" s="9"/>
      <c r="Z29" s="9"/>
      <c r="AA29" s="9"/>
      <c r="AB29" s="9"/>
      <c r="AC29" s="9"/>
      <c r="AD29" s="9"/>
      <c r="AE29" s="9"/>
    </row>
    <row r="30" spans="1:31" x14ac:dyDescent="0.2">
      <c r="A30" s="8">
        <v>17</v>
      </c>
      <c r="B30" s="2" t="s">
        <v>11</v>
      </c>
      <c r="C30" s="1">
        <v>3600337.2</v>
      </c>
      <c r="D30" s="1">
        <v>1280944.42</v>
      </c>
      <c r="E30" s="1">
        <v>97240.7</v>
      </c>
      <c r="F30" s="1">
        <v>125535.17</v>
      </c>
      <c r="G30" s="1">
        <v>129619.47</v>
      </c>
      <c r="H30" s="1">
        <v>145132</v>
      </c>
      <c r="I30" s="1">
        <v>7341.96</v>
      </c>
      <c r="J30" s="1">
        <v>23360.47</v>
      </c>
      <c r="K30" s="1">
        <v>0</v>
      </c>
      <c r="L30" s="1">
        <v>15134.44</v>
      </c>
      <c r="M30" s="1">
        <f t="shared" si="0"/>
        <v>5424645.8300000001</v>
      </c>
      <c r="O30" s="9"/>
      <c r="P30" s="15"/>
      <c r="Q30" s="9"/>
      <c r="R30" s="9"/>
      <c r="S30" s="9"/>
      <c r="T30" s="10"/>
      <c r="U30" s="10"/>
      <c r="V30" s="10"/>
      <c r="W30" s="10"/>
      <c r="X30" s="9"/>
      <c r="Y30" s="9"/>
      <c r="Z30" s="9"/>
      <c r="AA30" s="9"/>
      <c r="AB30" s="9"/>
      <c r="AC30" s="9"/>
      <c r="AD30" s="9"/>
      <c r="AE30" s="9"/>
    </row>
    <row r="31" spans="1:31" x14ac:dyDescent="0.2">
      <c r="A31" s="8">
        <v>18</v>
      </c>
      <c r="B31" s="2" t="s">
        <v>2</v>
      </c>
      <c r="C31" s="1">
        <v>35020002.840000004</v>
      </c>
      <c r="D31" s="1">
        <v>15063226.74</v>
      </c>
      <c r="E31" s="1">
        <v>35224.910000000003</v>
      </c>
      <c r="F31" s="1">
        <v>1134299.97</v>
      </c>
      <c r="G31" s="1">
        <v>1506298.24</v>
      </c>
      <c r="H31" s="1">
        <v>5199382</v>
      </c>
      <c r="I31" s="1">
        <v>43923.33</v>
      </c>
      <c r="J31" s="1">
        <v>139754.14000000001</v>
      </c>
      <c r="K31" s="1">
        <v>0</v>
      </c>
      <c r="L31" s="1">
        <v>90541.91</v>
      </c>
      <c r="M31" s="1">
        <f t="shared" si="0"/>
        <v>58232654.079999998</v>
      </c>
      <c r="O31" s="9"/>
      <c r="P31" s="15"/>
      <c r="Q31" s="9"/>
      <c r="R31" s="9"/>
      <c r="S31" s="9"/>
      <c r="T31" s="10"/>
      <c r="U31" s="10"/>
      <c r="V31" s="10"/>
      <c r="W31" s="10"/>
      <c r="X31" s="9"/>
      <c r="Y31" s="9"/>
      <c r="Z31" s="9"/>
      <c r="AA31" s="9"/>
      <c r="AB31" s="9"/>
      <c r="AC31" s="9"/>
      <c r="AD31" s="9"/>
      <c r="AE31" s="9"/>
    </row>
    <row r="32" spans="1:31" x14ac:dyDescent="0.2">
      <c r="A32" s="8">
        <v>19</v>
      </c>
      <c r="B32" s="2" t="s">
        <v>12</v>
      </c>
      <c r="C32" s="1">
        <v>3827700.83</v>
      </c>
      <c r="D32" s="1">
        <v>1449472.2</v>
      </c>
      <c r="E32" s="1">
        <v>92058.78</v>
      </c>
      <c r="F32" s="1">
        <v>96072.84</v>
      </c>
      <c r="G32" s="1">
        <v>99026.55</v>
      </c>
      <c r="H32" s="1">
        <v>2210940</v>
      </c>
      <c r="I32" s="1">
        <v>7423.02</v>
      </c>
      <c r="J32" s="1">
        <v>23618.36</v>
      </c>
      <c r="K32" s="1">
        <v>0</v>
      </c>
      <c r="L32" s="1">
        <v>15301.53</v>
      </c>
      <c r="M32" s="1">
        <f t="shared" si="0"/>
        <v>7821614.1100000003</v>
      </c>
      <c r="O32" s="9"/>
      <c r="P32" s="15"/>
      <c r="Q32" s="9"/>
      <c r="R32" s="9"/>
      <c r="S32" s="9"/>
      <c r="T32" s="10"/>
      <c r="U32" s="10"/>
      <c r="V32" s="10"/>
      <c r="W32" s="10"/>
      <c r="X32" s="9"/>
      <c r="Y32" s="9"/>
      <c r="Z32" s="9"/>
      <c r="AA32" s="9"/>
      <c r="AB32" s="9"/>
      <c r="AC32" s="9"/>
      <c r="AD32" s="9"/>
      <c r="AE32" s="9"/>
    </row>
    <row r="33" spans="1:31" x14ac:dyDescent="0.2">
      <c r="A33" s="8">
        <v>20</v>
      </c>
      <c r="B33" s="2" t="s">
        <v>13</v>
      </c>
      <c r="C33" s="1">
        <v>3666524.59</v>
      </c>
      <c r="D33" s="1">
        <v>1335272.99</v>
      </c>
      <c r="E33" s="1">
        <v>105932.92</v>
      </c>
      <c r="F33" s="1">
        <v>144749.75</v>
      </c>
      <c r="G33" s="1">
        <v>155953.17000000001</v>
      </c>
      <c r="H33" s="1">
        <v>839155</v>
      </c>
      <c r="I33" s="1">
        <v>10052.65</v>
      </c>
      <c r="J33" s="1">
        <v>31985.3</v>
      </c>
      <c r="K33" s="1">
        <v>0</v>
      </c>
      <c r="L33" s="1">
        <v>20722.189999999999</v>
      </c>
      <c r="M33" s="1">
        <f t="shared" si="0"/>
        <v>6310348.5600000005</v>
      </c>
      <c r="O33" s="9"/>
      <c r="P33" s="15"/>
      <c r="Q33" s="9"/>
      <c r="R33" s="9"/>
      <c r="S33" s="9"/>
      <c r="T33" s="10"/>
      <c r="U33" s="10"/>
      <c r="V33" s="10"/>
      <c r="W33" s="10"/>
      <c r="X33" s="9"/>
      <c r="Y33" s="9"/>
      <c r="Z33" s="9"/>
      <c r="AA33" s="9"/>
      <c r="AB33" s="9"/>
      <c r="AC33" s="9"/>
      <c r="AD33" s="9"/>
      <c r="AE33" s="9"/>
    </row>
    <row r="34" spans="1:31" x14ac:dyDescent="0.2">
      <c r="A34" s="30" t="s">
        <v>0</v>
      </c>
      <c r="B34" s="31"/>
      <c r="C34" s="16">
        <f>SUM(C14:C33)</f>
        <v>101530453.95</v>
      </c>
      <c r="D34" s="16">
        <f t="shared" ref="D34:M34" si="1">SUM(D14:D33)</f>
        <v>39716656.000000007</v>
      </c>
      <c r="E34" s="16">
        <f t="shared" si="1"/>
        <v>2252385.4499999997</v>
      </c>
      <c r="F34" s="16">
        <f>SUM(F14:F33)</f>
        <v>3202427.9299999997</v>
      </c>
      <c r="G34" s="16">
        <f>SUM(G14:G33)</f>
        <v>3802484.4799999995</v>
      </c>
      <c r="H34" s="16">
        <f t="shared" si="1"/>
        <v>30470878</v>
      </c>
      <c r="I34" s="16">
        <f t="shared" si="1"/>
        <v>199839.14999999997</v>
      </c>
      <c r="J34" s="16">
        <f t="shared" si="1"/>
        <v>635843.20000000007</v>
      </c>
      <c r="K34" s="16">
        <f t="shared" si="1"/>
        <v>0</v>
      </c>
      <c r="L34" s="16">
        <f t="shared" si="1"/>
        <v>411941.00000000006</v>
      </c>
      <c r="M34" s="16">
        <f t="shared" si="1"/>
        <v>182222909.16000003</v>
      </c>
      <c r="O34" s="11"/>
      <c r="P34" s="11"/>
      <c r="Q34" s="11"/>
      <c r="R34" s="11"/>
      <c r="S34" s="9"/>
      <c r="T34" s="10"/>
      <c r="U34" s="10"/>
      <c r="V34" s="10"/>
      <c r="W34" s="10"/>
      <c r="X34" s="9"/>
      <c r="Y34" s="9"/>
      <c r="Z34" s="9"/>
      <c r="AA34" s="9"/>
      <c r="AB34" s="9"/>
      <c r="AC34" s="9"/>
      <c r="AD34" s="9"/>
      <c r="AE34" s="9"/>
    </row>
    <row r="35" spans="1:31" x14ac:dyDescent="0.2"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ht="12.75" customHeight="1" x14ac:dyDescent="0.2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</row>
    <row r="38" spans="1:31" x14ac:dyDescent="0.2">
      <c r="A38" s="46" t="s">
        <v>40</v>
      </c>
      <c r="B38" s="46"/>
      <c r="C38" s="46"/>
      <c r="D38" s="46"/>
      <c r="E38" s="46"/>
      <c r="F38" s="46"/>
    </row>
    <row r="39" spans="1:31" x14ac:dyDescent="0.2">
      <c r="A39" s="3"/>
      <c r="B39" s="3"/>
      <c r="C39" s="3"/>
      <c r="D39" s="3"/>
      <c r="F39" s="4" t="s">
        <v>23</v>
      </c>
    </row>
    <row r="40" spans="1:31" x14ac:dyDescent="0.2">
      <c r="A40" s="35" t="s">
        <v>1</v>
      </c>
      <c r="B40" s="35" t="s">
        <v>37</v>
      </c>
      <c r="C40" s="38" t="s">
        <v>28</v>
      </c>
      <c r="D40" s="38" t="s">
        <v>29</v>
      </c>
      <c r="E40" s="38" t="s">
        <v>31</v>
      </c>
      <c r="F40" s="38" t="s">
        <v>36</v>
      </c>
    </row>
    <row r="41" spans="1:31" x14ac:dyDescent="0.2">
      <c r="A41" s="36"/>
      <c r="B41" s="36"/>
      <c r="C41" s="39"/>
      <c r="D41" s="39"/>
      <c r="E41" s="39"/>
      <c r="F41" s="39"/>
    </row>
    <row r="42" spans="1:31" x14ac:dyDescent="0.2">
      <c r="A42" s="37"/>
      <c r="B42" s="37"/>
      <c r="C42" s="40"/>
      <c r="D42" s="40"/>
      <c r="E42" s="40"/>
      <c r="F42" s="40"/>
    </row>
    <row r="43" spans="1:31" x14ac:dyDescent="0.2">
      <c r="A43" s="19">
        <v>1</v>
      </c>
      <c r="B43" s="5" t="s">
        <v>3</v>
      </c>
      <c r="C43" s="6">
        <v>247968.78</v>
      </c>
      <c r="D43" s="6">
        <v>106272.79</v>
      </c>
      <c r="E43" s="6">
        <v>8947.92</v>
      </c>
      <c r="F43" s="6">
        <f>SUM(C43:E43)</f>
        <v>363189.49</v>
      </c>
    </row>
    <row r="44" spans="1:31" x14ac:dyDescent="0.2">
      <c r="A44" s="19">
        <v>2</v>
      </c>
      <c r="B44" s="5" t="s">
        <v>4</v>
      </c>
      <c r="C44" s="6">
        <v>194756.09</v>
      </c>
      <c r="D44" s="6">
        <v>50944.79</v>
      </c>
      <c r="E44" s="6">
        <v>2217.92</v>
      </c>
      <c r="F44" s="6">
        <f t="shared" ref="F44:F62" si="2">SUM(C44:E44)</f>
        <v>247918.80000000002</v>
      </c>
    </row>
    <row r="45" spans="1:31" x14ac:dyDescent="0.2">
      <c r="A45" s="19">
        <v>3</v>
      </c>
      <c r="B45" s="5" t="s">
        <v>18</v>
      </c>
      <c r="C45" s="6">
        <v>319144.17</v>
      </c>
      <c r="D45" s="6">
        <v>32941.25</v>
      </c>
      <c r="E45" s="6">
        <v>838.75</v>
      </c>
      <c r="F45" s="6">
        <f t="shared" si="2"/>
        <v>352924.17</v>
      </c>
    </row>
    <row r="46" spans="1:31" x14ac:dyDescent="0.2">
      <c r="A46" s="19">
        <v>4</v>
      </c>
      <c r="B46" s="5" t="s">
        <v>19</v>
      </c>
      <c r="C46" s="6">
        <v>618575.49</v>
      </c>
      <c r="D46" s="6">
        <v>1230022.3500000001</v>
      </c>
      <c r="E46" s="6">
        <v>943848.95</v>
      </c>
      <c r="F46" s="6">
        <f t="shared" si="2"/>
        <v>2792446.79</v>
      </c>
    </row>
    <row r="47" spans="1:31" x14ac:dyDescent="0.2">
      <c r="A47" s="19">
        <v>5</v>
      </c>
      <c r="B47" s="5" t="s">
        <v>5</v>
      </c>
      <c r="C47" s="6">
        <v>365242.96</v>
      </c>
      <c r="D47" s="6">
        <v>226232.78</v>
      </c>
      <c r="E47" s="6">
        <v>42227.28</v>
      </c>
      <c r="F47" s="6">
        <f t="shared" si="2"/>
        <v>633703.02</v>
      </c>
    </row>
    <row r="48" spans="1:31" x14ac:dyDescent="0.2">
      <c r="A48" s="19">
        <v>6</v>
      </c>
      <c r="B48" s="5" t="s">
        <v>15</v>
      </c>
      <c r="C48" s="6">
        <v>245662.14</v>
      </c>
      <c r="D48" s="6">
        <v>80240.479999999996</v>
      </c>
      <c r="E48" s="6">
        <v>105.35</v>
      </c>
      <c r="F48" s="6">
        <f t="shared" si="2"/>
        <v>326007.96999999997</v>
      </c>
    </row>
    <row r="49" spans="1:6" x14ac:dyDescent="0.2">
      <c r="A49" s="19">
        <v>7</v>
      </c>
      <c r="B49" s="5" t="s">
        <v>16</v>
      </c>
      <c r="C49" s="6">
        <v>275473.58</v>
      </c>
      <c r="D49" s="6">
        <v>23994.33</v>
      </c>
      <c r="E49" s="6">
        <v>24.9</v>
      </c>
      <c r="F49" s="6">
        <f t="shared" si="2"/>
        <v>299492.81000000006</v>
      </c>
    </row>
    <row r="50" spans="1:6" x14ac:dyDescent="0.2">
      <c r="A50" s="19">
        <v>8</v>
      </c>
      <c r="B50" s="5" t="s">
        <v>6</v>
      </c>
      <c r="C50" s="6">
        <v>216968.14</v>
      </c>
      <c r="D50" s="6">
        <v>92976.65</v>
      </c>
      <c r="E50" s="6">
        <v>7353.53</v>
      </c>
      <c r="F50" s="6">
        <f t="shared" si="2"/>
        <v>317298.32000000007</v>
      </c>
    </row>
    <row r="51" spans="1:6" x14ac:dyDescent="0.2">
      <c r="A51" s="19">
        <v>9</v>
      </c>
      <c r="B51" s="5" t="s">
        <v>7</v>
      </c>
      <c r="C51" s="6">
        <v>214405.92</v>
      </c>
      <c r="D51" s="6">
        <v>45949.98</v>
      </c>
      <c r="E51" s="6">
        <v>1360.27</v>
      </c>
      <c r="F51" s="6">
        <f t="shared" si="2"/>
        <v>261716.17</v>
      </c>
    </row>
    <row r="52" spans="1:6" x14ac:dyDescent="0.2">
      <c r="A52" s="19">
        <v>10</v>
      </c>
      <c r="B52" s="5" t="s">
        <v>14</v>
      </c>
      <c r="C52" s="6">
        <v>190497.12</v>
      </c>
      <c r="D52" s="6">
        <v>34534.339999999997</v>
      </c>
      <c r="E52" s="6">
        <v>725.1</v>
      </c>
      <c r="F52" s="6">
        <f t="shared" si="2"/>
        <v>225756.56</v>
      </c>
    </row>
    <row r="53" spans="1:6" x14ac:dyDescent="0.2">
      <c r="A53" s="19">
        <v>11</v>
      </c>
      <c r="B53" s="5" t="s">
        <v>8</v>
      </c>
      <c r="C53" s="6">
        <v>258177.43</v>
      </c>
      <c r="D53" s="6">
        <v>71235.33</v>
      </c>
      <c r="E53" s="6">
        <v>1696.26</v>
      </c>
      <c r="F53" s="6">
        <f t="shared" si="2"/>
        <v>331109.02</v>
      </c>
    </row>
    <row r="54" spans="1:6" x14ac:dyDescent="0.2">
      <c r="A54" s="19">
        <v>12</v>
      </c>
      <c r="B54" s="5" t="s">
        <v>9</v>
      </c>
      <c r="C54" s="6">
        <v>208412.11</v>
      </c>
      <c r="D54" s="6">
        <v>55182.36</v>
      </c>
      <c r="E54" s="6">
        <v>1426.83</v>
      </c>
      <c r="F54" s="6">
        <f t="shared" si="2"/>
        <v>265021.3</v>
      </c>
    </row>
    <row r="55" spans="1:6" x14ac:dyDescent="0.2">
      <c r="A55" s="19">
        <v>13</v>
      </c>
      <c r="B55" s="5" t="s">
        <v>10</v>
      </c>
      <c r="C55" s="6">
        <v>268618.77</v>
      </c>
      <c r="D55" s="6">
        <v>104141.22</v>
      </c>
      <c r="E55" s="6">
        <v>6273.74</v>
      </c>
      <c r="F55" s="6">
        <f t="shared" si="2"/>
        <v>379033.73</v>
      </c>
    </row>
    <row r="56" spans="1:6" x14ac:dyDescent="0.2">
      <c r="A56" s="19">
        <v>14</v>
      </c>
      <c r="B56" s="5" t="s">
        <v>25</v>
      </c>
      <c r="C56" s="6">
        <v>173054.23</v>
      </c>
      <c r="D56" s="6">
        <v>19968.740000000002</v>
      </c>
      <c r="E56" s="6">
        <v>292.32</v>
      </c>
      <c r="F56" s="6">
        <f t="shared" si="2"/>
        <v>193315.29</v>
      </c>
    </row>
    <row r="57" spans="1:6" x14ac:dyDescent="0.2">
      <c r="A57" s="19">
        <v>15</v>
      </c>
      <c r="B57" s="5" t="s">
        <v>24</v>
      </c>
      <c r="C57" s="6">
        <v>206083.94</v>
      </c>
      <c r="D57" s="6">
        <v>58883.22</v>
      </c>
      <c r="E57" s="6">
        <v>2299.8000000000002</v>
      </c>
      <c r="F57" s="6">
        <f t="shared" si="2"/>
        <v>267266.96000000002</v>
      </c>
    </row>
    <row r="58" spans="1:6" x14ac:dyDescent="0.2">
      <c r="A58" s="19">
        <v>16</v>
      </c>
      <c r="B58" s="5" t="s">
        <v>22</v>
      </c>
      <c r="C58" s="6">
        <v>437098.9</v>
      </c>
      <c r="D58" s="6">
        <v>236121.94</v>
      </c>
      <c r="E58" s="6">
        <v>33946.660000000003</v>
      </c>
      <c r="F58" s="6">
        <f t="shared" si="2"/>
        <v>707167.50000000012</v>
      </c>
    </row>
    <row r="59" spans="1:6" x14ac:dyDescent="0.2">
      <c r="A59" s="19">
        <v>17</v>
      </c>
      <c r="B59" s="5" t="s">
        <v>11</v>
      </c>
      <c r="C59" s="6">
        <v>248663.48</v>
      </c>
      <c r="D59" s="6">
        <v>88627.48</v>
      </c>
      <c r="E59" s="6">
        <v>3689.08</v>
      </c>
      <c r="F59" s="6">
        <f t="shared" si="2"/>
        <v>340980.04000000004</v>
      </c>
    </row>
    <row r="60" spans="1:6" x14ac:dyDescent="0.2">
      <c r="A60" s="19">
        <v>18</v>
      </c>
      <c r="B60" s="5" t="s">
        <v>2</v>
      </c>
      <c r="C60" s="6">
        <v>1487630.87</v>
      </c>
      <c r="D60" s="6">
        <v>1583402.69</v>
      </c>
      <c r="E60" s="6">
        <v>2210690.5</v>
      </c>
      <c r="F60" s="6">
        <f t="shared" si="2"/>
        <v>5281724.0600000005</v>
      </c>
    </row>
    <row r="61" spans="1:6" x14ac:dyDescent="0.2">
      <c r="A61" s="19">
        <v>19</v>
      </c>
      <c r="B61" s="5" t="s">
        <v>12</v>
      </c>
      <c r="C61" s="6">
        <v>251408.71</v>
      </c>
      <c r="D61" s="6">
        <v>65838.05</v>
      </c>
      <c r="E61" s="6">
        <v>1705.55</v>
      </c>
      <c r="F61" s="6">
        <f t="shared" si="2"/>
        <v>318952.31</v>
      </c>
    </row>
    <row r="62" spans="1:6" x14ac:dyDescent="0.2">
      <c r="A62" s="19">
        <v>20</v>
      </c>
      <c r="B62" s="5" t="s">
        <v>13</v>
      </c>
      <c r="C62" s="6">
        <v>340471.72</v>
      </c>
      <c r="D62" s="6">
        <v>229918.23</v>
      </c>
      <c r="E62" s="6">
        <v>46449.94</v>
      </c>
      <c r="F62" s="6">
        <f t="shared" si="2"/>
        <v>616839.8899999999</v>
      </c>
    </row>
    <row r="63" spans="1:6" x14ac:dyDescent="0.2">
      <c r="A63" s="32" t="s">
        <v>0</v>
      </c>
      <c r="B63" s="33"/>
      <c r="C63" s="17">
        <f>SUM(C43:C62)</f>
        <v>6768314.5500000007</v>
      </c>
      <c r="D63" s="17">
        <f t="shared" ref="D63:E63" si="3">SUM(D43:D62)</f>
        <v>4437429.0000000009</v>
      </c>
      <c r="E63" s="17">
        <f t="shared" si="3"/>
        <v>3316120.65</v>
      </c>
      <c r="F63" s="17">
        <f t="shared" ref="F63" si="4">SUM(F43:F62)</f>
        <v>14521864.200000001</v>
      </c>
    </row>
    <row r="66" spans="1:14" x14ac:dyDescent="0.2">
      <c r="A66" s="34" t="s">
        <v>39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 s="22" customFormat="1" x14ac:dyDescent="0.2">
      <c r="A67" s="34" t="s">
        <v>41</v>
      </c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M68" s="22"/>
      <c r="N68" s="7" t="s">
        <v>23</v>
      </c>
    </row>
    <row r="69" spans="1:14" ht="20.100000000000001" customHeight="1" x14ac:dyDescent="0.2">
      <c r="A69" s="35" t="s">
        <v>1</v>
      </c>
      <c r="B69" s="35" t="s">
        <v>37</v>
      </c>
      <c r="C69" s="38" t="s">
        <v>28</v>
      </c>
      <c r="D69" s="38" t="s">
        <v>29</v>
      </c>
      <c r="E69" s="38" t="s">
        <v>27</v>
      </c>
      <c r="F69" s="38" t="s">
        <v>30</v>
      </c>
      <c r="G69" s="38" t="s">
        <v>31</v>
      </c>
      <c r="H69" s="41" t="s">
        <v>32</v>
      </c>
      <c r="I69" s="38" t="s">
        <v>33</v>
      </c>
      <c r="J69" s="38" t="s">
        <v>34</v>
      </c>
      <c r="K69" s="38" t="s">
        <v>35</v>
      </c>
      <c r="L69" s="44" t="s">
        <v>42</v>
      </c>
      <c r="M69" s="38" t="s">
        <v>38</v>
      </c>
      <c r="N69" s="38" t="s">
        <v>36</v>
      </c>
    </row>
    <row r="70" spans="1:14" ht="20.100000000000001" customHeight="1" x14ac:dyDescent="0.2">
      <c r="A70" s="36"/>
      <c r="B70" s="36"/>
      <c r="C70" s="39"/>
      <c r="D70" s="39"/>
      <c r="E70" s="39"/>
      <c r="F70" s="39"/>
      <c r="G70" s="39"/>
      <c r="H70" s="42"/>
      <c r="I70" s="39"/>
      <c r="J70" s="39"/>
      <c r="K70" s="39"/>
      <c r="L70" s="45"/>
      <c r="M70" s="39"/>
      <c r="N70" s="39"/>
    </row>
    <row r="71" spans="1:14" ht="16.5" x14ac:dyDescent="0.2">
      <c r="A71" s="37"/>
      <c r="B71" s="37"/>
      <c r="C71" s="40"/>
      <c r="D71" s="40"/>
      <c r="E71" s="40"/>
      <c r="F71" s="40"/>
      <c r="G71" s="40"/>
      <c r="H71" s="43"/>
      <c r="I71" s="40"/>
      <c r="J71" s="40"/>
      <c r="K71" s="40"/>
      <c r="L71" s="27" t="s">
        <v>43</v>
      </c>
      <c r="M71" s="40"/>
      <c r="N71" s="40"/>
    </row>
    <row r="72" spans="1:14" x14ac:dyDescent="0.2">
      <c r="A72" s="24">
        <v>1</v>
      </c>
      <c r="B72" s="25" t="s">
        <v>3</v>
      </c>
      <c r="C72" s="1">
        <f>C14</f>
        <v>3687145.61</v>
      </c>
      <c r="D72" s="1">
        <f t="shared" ref="D72:K72" si="5">D14</f>
        <v>1344225.12</v>
      </c>
      <c r="E72" s="1">
        <f t="shared" si="5"/>
        <v>94900.479999999996</v>
      </c>
      <c r="F72" s="1">
        <f t="shared" si="5"/>
        <v>116888.62</v>
      </c>
      <c r="G72" s="1">
        <f t="shared" si="5"/>
        <v>121540.04</v>
      </c>
      <c r="H72" s="1">
        <f t="shared" si="5"/>
        <v>433478</v>
      </c>
      <c r="I72" s="1">
        <f t="shared" si="5"/>
        <v>7321.45</v>
      </c>
      <c r="J72" s="1">
        <f t="shared" si="5"/>
        <v>23295.200000000001</v>
      </c>
      <c r="K72" s="1">
        <f t="shared" si="5"/>
        <v>0</v>
      </c>
      <c r="L72" s="1">
        <f>F43</f>
        <v>363189.49</v>
      </c>
      <c r="M72" s="1">
        <f t="shared" ref="M72:M91" si="6">L14</f>
        <v>15092.16</v>
      </c>
      <c r="N72" s="1">
        <f>SUM(C72:M72)</f>
        <v>6207076.1700000018</v>
      </c>
    </row>
    <row r="73" spans="1:14" x14ac:dyDescent="0.2">
      <c r="A73" s="24">
        <v>2</v>
      </c>
      <c r="B73" s="25" t="s">
        <v>4</v>
      </c>
      <c r="C73" s="1">
        <f t="shared" ref="C73:K73" si="7">C15</f>
        <v>2617370.81</v>
      </c>
      <c r="D73" s="1">
        <f t="shared" si="7"/>
        <v>888602.6</v>
      </c>
      <c r="E73" s="1">
        <f t="shared" si="7"/>
        <v>125657.63</v>
      </c>
      <c r="F73" s="1">
        <f t="shared" si="7"/>
        <v>47716.18</v>
      </c>
      <c r="G73" s="1">
        <f t="shared" si="7"/>
        <v>49394.16</v>
      </c>
      <c r="H73" s="1">
        <f t="shared" si="7"/>
        <v>0</v>
      </c>
      <c r="I73" s="1">
        <f t="shared" si="7"/>
        <v>5750.31</v>
      </c>
      <c r="J73" s="1">
        <f t="shared" si="7"/>
        <v>18296.18</v>
      </c>
      <c r="K73" s="1">
        <f t="shared" si="7"/>
        <v>0</v>
      </c>
      <c r="L73" s="1">
        <f t="shared" ref="L73:L91" si="8">F44</f>
        <v>247918.80000000002</v>
      </c>
      <c r="M73" s="1">
        <f t="shared" si="6"/>
        <v>11853.47</v>
      </c>
      <c r="N73" s="1">
        <f t="shared" ref="N73:N91" si="9">SUM(C73:M73)</f>
        <v>4012560.1400000006</v>
      </c>
    </row>
    <row r="74" spans="1:14" x14ac:dyDescent="0.2">
      <c r="A74" s="24">
        <v>3</v>
      </c>
      <c r="B74" s="25" t="s">
        <v>18</v>
      </c>
      <c r="C74" s="1">
        <f t="shared" ref="C74:K74" si="10">C16</f>
        <v>3007060.76</v>
      </c>
      <c r="D74" s="1">
        <f t="shared" si="10"/>
        <v>818198.69</v>
      </c>
      <c r="E74" s="1">
        <f t="shared" si="10"/>
        <v>131341.01999999999</v>
      </c>
      <c r="F74" s="1">
        <f t="shared" si="10"/>
        <v>34906.46</v>
      </c>
      <c r="G74" s="1">
        <f t="shared" si="10"/>
        <v>36013.360000000001</v>
      </c>
      <c r="H74" s="1">
        <f t="shared" si="10"/>
        <v>14579</v>
      </c>
      <c r="I74" s="1">
        <f t="shared" si="10"/>
        <v>9422.9500000000007</v>
      </c>
      <c r="J74" s="1">
        <f t="shared" si="10"/>
        <v>29981.71</v>
      </c>
      <c r="K74" s="1">
        <f t="shared" si="10"/>
        <v>0</v>
      </c>
      <c r="L74" s="1">
        <f t="shared" si="8"/>
        <v>352924.17</v>
      </c>
      <c r="M74" s="1">
        <f t="shared" si="6"/>
        <v>19424.12</v>
      </c>
      <c r="N74" s="1">
        <f t="shared" si="9"/>
        <v>4453852.24</v>
      </c>
    </row>
    <row r="75" spans="1:14" x14ac:dyDescent="0.2">
      <c r="A75" s="24">
        <v>4</v>
      </c>
      <c r="B75" s="25" t="s">
        <v>19</v>
      </c>
      <c r="C75" s="1">
        <f t="shared" ref="C75:K75" si="11">C17</f>
        <v>4554957.18</v>
      </c>
      <c r="D75" s="1">
        <f t="shared" si="11"/>
        <v>2564612.56</v>
      </c>
      <c r="E75" s="1">
        <f t="shared" si="11"/>
        <v>113956.54</v>
      </c>
      <c r="F75" s="1">
        <f t="shared" si="11"/>
        <v>282454.14</v>
      </c>
      <c r="G75" s="1">
        <f t="shared" si="11"/>
        <v>435624.08</v>
      </c>
      <c r="H75" s="1">
        <f t="shared" si="11"/>
        <v>8120497</v>
      </c>
      <c r="I75" s="1">
        <f t="shared" si="11"/>
        <v>18263.87</v>
      </c>
      <c r="J75" s="1">
        <f t="shared" si="11"/>
        <v>58111.519999999997</v>
      </c>
      <c r="K75" s="1">
        <f t="shared" si="11"/>
        <v>0</v>
      </c>
      <c r="L75" s="1">
        <f t="shared" si="8"/>
        <v>2792446.79</v>
      </c>
      <c r="M75" s="1">
        <f t="shared" si="6"/>
        <v>37648.46</v>
      </c>
      <c r="N75" s="1">
        <f t="shared" si="9"/>
        <v>18978572.140000001</v>
      </c>
    </row>
    <row r="76" spans="1:14" x14ac:dyDescent="0.2">
      <c r="A76" s="24">
        <v>5</v>
      </c>
      <c r="B76" s="25" t="s">
        <v>5</v>
      </c>
      <c r="C76" s="1">
        <f t="shared" ref="C76:K76" si="12">C18</f>
        <v>4914400.4400000004</v>
      </c>
      <c r="D76" s="1">
        <f t="shared" si="12"/>
        <v>1842309.76</v>
      </c>
      <c r="E76" s="1">
        <f t="shared" si="12"/>
        <v>80357.69</v>
      </c>
      <c r="F76" s="1">
        <f t="shared" si="12"/>
        <v>212320.97</v>
      </c>
      <c r="G76" s="1">
        <f t="shared" si="12"/>
        <v>224767.35</v>
      </c>
      <c r="H76" s="1">
        <f t="shared" si="12"/>
        <v>5043378</v>
      </c>
      <c r="I76" s="1">
        <f t="shared" si="12"/>
        <v>10784.05</v>
      </c>
      <c r="J76" s="1">
        <f t="shared" si="12"/>
        <v>34312.42</v>
      </c>
      <c r="K76" s="1">
        <f t="shared" si="12"/>
        <v>0</v>
      </c>
      <c r="L76" s="1">
        <f t="shared" si="8"/>
        <v>633703.02</v>
      </c>
      <c r="M76" s="1">
        <f t="shared" si="6"/>
        <v>22229.84</v>
      </c>
      <c r="N76" s="1">
        <f t="shared" si="9"/>
        <v>13018563.540000001</v>
      </c>
    </row>
    <row r="77" spans="1:14" x14ac:dyDescent="0.2">
      <c r="A77" s="24">
        <v>6</v>
      </c>
      <c r="B77" s="25" t="s">
        <v>15</v>
      </c>
      <c r="C77" s="1">
        <f t="shared" ref="C77:K77" si="13">C19</f>
        <v>2095606.17</v>
      </c>
      <c r="D77" s="1">
        <f t="shared" si="13"/>
        <v>607545.01</v>
      </c>
      <c r="E77" s="1">
        <f t="shared" si="13"/>
        <v>188007.73</v>
      </c>
      <c r="F77" s="1">
        <f t="shared" si="13"/>
        <v>103118.18</v>
      </c>
      <c r="G77" s="1">
        <f t="shared" si="13"/>
        <v>106022.98</v>
      </c>
      <c r="H77" s="1">
        <f t="shared" si="13"/>
        <v>351940</v>
      </c>
      <c r="I77" s="1">
        <f t="shared" si="13"/>
        <v>7253.34</v>
      </c>
      <c r="J77" s="1">
        <f t="shared" si="13"/>
        <v>23078.51</v>
      </c>
      <c r="K77" s="1">
        <f t="shared" si="13"/>
        <v>0</v>
      </c>
      <c r="L77" s="1">
        <f t="shared" si="8"/>
        <v>326007.96999999997</v>
      </c>
      <c r="M77" s="1">
        <f t="shared" si="6"/>
        <v>14951.77</v>
      </c>
      <c r="N77" s="1">
        <f t="shared" si="9"/>
        <v>3823531.6599999997</v>
      </c>
    </row>
    <row r="78" spans="1:14" x14ac:dyDescent="0.2">
      <c r="A78" s="24">
        <v>7</v>
      </c>
      <c r="B78" s="25" t="s">
        <v>16</v>
      </c>
      <c r="C78" s="1">
        <f t="shared" ref="C78:K78" si="14">C20</f>
        <v>2236437.38</v>
      </c>
      <c r="D78" s="1">
        <f t="shared" si="14"/>
        <v>541442.49</v>
      </c>
      <c r="E78" s="1">
        <f t="shared" si="14"/>
        <v>184998.88</v>
      </c>
      <c r="F78" s="1">
        <f t="shared" si="14"/>
        <v>35546.949999999997</v>
      </c>
      <c r="G78" s="1">
        <f t="shared" si="14"/>
        <v>36546.54</v>
      </c>
      <c r="H78" s="1">
        <f t="shared" si="14"/>
        <v>0</v>
      </c>
      <c r="I78" s="1">
        <f t="shared" si="14"/>
        <v>8133.55</v>
      </c>
      <c r="J78" s="1">
        <f t="shared" si="14"/>
        <v>25879.119999999999</v>
      </c>
      <c r="K78" s="1">
        <f t="shared" si="14"/>
        <v>0</v>
      </c>
      <c r="L78" s="1">
        <f t="shared" si="8"/>
        <v>299492.81000000006</v>
      </c>
      <c r="M78" s="1">
        <f t="shared" si="6"/>
        <v>16766.189999999999</v>
      </c>
      <c r="N78" s="1">
        <f t="shared" si="9"/>
        <v>3385243.91</v>
      </c>
    </row>
    <row r="79" spans="1:14" x14ac:dyDescent="0.2">
      <c r="A79" s="24">
        <v>8</v>
      </c>
      <c r="B79" s="25" t="s">
        <v>6</v>
      </c>
      <c r="C79" s="1">
        <f t="shared" ref="C79:K79" si="15">C21</f>
        <v>3220636.34</v>
      </c>
      <c r="D79" s="1">
        <f t="shared" si="15"/>
        <v>1173687.8899999999</v>
      </c>
      <c r="E79" s="1">
        <f t="shared" si="15"/>
        <v>104595.67</v>
      </c>
      <c r="F79" s="1">
        <f t="shared" si="15"/>
        <v>86785.8</v>
      </c>
      <c r="G79" s="1">
        <f t="shared" si="15"/>
        <v>90348.58</v>
      </c>
      <c r="H79" s="1">
        <f t="shared" si="15"/>
        <v>2720862</v>
      </c>
      <c r="I79" s="1">
        <f t="shared" si="15"/>
        <v>6406.13</v>
      </c>
      <c r="J79" s="1">
        <f t="shared" si="15"/>
        <v>20382.88</v>
      </c>
      <c r="K79" s="1">
        <f t="shared" si="15"/>
        <v>0</v>
      </c>
      <c r="L79" s="1">
        <f t="shared" si="8"/>
        <v>317298.32000000007</v>
      </c>
      <c r="M79" s="1">
        <f t="shared" si="6"/>
        <v>13205.37</v>
      </c>
      <c r="N79" s="1">
        <f t="shared" si="9"/>
        <v>7754208.9799999995</v>
      </c>
    </row>
    <row r="80" spans="1:14" x14ac:dyDescent="0.2">
      <c r="A80" s="24">
        <v>9</v>
      </c>
      <c r="B80" s="25" t="s">
        <v>7</v>
      </c>
      <c r="C80" s="1">
        <f t="shared" ref="C80:K80" si="16">C22</f>
        <v>2949215.61</v>
      </c>
      <c r="D80" s="1">
        <f t="shared" si="16"/>
        <v>995003.25</v>
      </c>
      <c r="E80" s="1">
        <f t="shared" si="16"/>
        <v>113956.54</v>
      </c>
      <c r="F80" s="1">
        <f t="shared" si="16"/>
        <v>54121.03</v>
      </c>
      <c r="G80" s="1">
        <f t="shared" si="16"/>
        <v>55846.45</v>
      </c>
      <c r="H80" s="1">
        <f t="shared" si="16"/>
        <v>8799</v>
      </c>
      <c r="I80" s="1">
        <f t="shared" si="16"/>
        <v>6330.48</v>
      </c>
      <c r="J80" s="1">
        <f t="shared" si="16"/>
        <v>20142.169999999998</v>
      </c>
      <c r="K80" s="1">
        <f t="shared" si="16"/>
        <v>0</v>
      </c>
      <c r="L80" s="1">
        <f t="shared" si="8"/>
        <v>261716.17</v>
      </c>
      <c r="M80" s="1">
        <f t="shared" si="6"/>
        <v>13049.42</v>
      </c>
      <c r="N80" s="1">
        <f t="shared" si="9"/>
        <v>4478180.12</v>
      </c>
    </row>
    <row r="81" spans="1:14" x14ac:dyDescent="0.2">
      <c r="A81" s="24">
        <v>10</v>
      </c>
      <c r="B81" s="25" t="s">
        <v>14</v>
      </c>
      <c r="C81" s="1">
        <f t="shared" ref="C81:K81" si="17">C23</f>
        <v>1951079.21</v>
      </c>
      <c r="D81" s="1">
        <f t="shared" si="17"/>
        <v>577646.05000000005</v>
      </c>
      <c r="E81" s="1">
        <f t="shared" si="17"/>
        <v>178145.39</v>
      </c>
      <c r="F81" s="1">
        <f t="shared" si="17"/>
        <v>40670.83</v>
      </c>
      <c r="G81" s="1">
        <f t="shared" si="17"/>
        <v>41921.71</v>
      </c>
      <c r="H81" s="1">
        <f t="shared" si="17"/>
        <v>2288760</v>
      </c>
      <c r="I81" s="1">
        <f t="shared" si="17"/>
        <v>5624.56</v>
      </c>
      <c r="J81" s="1">
        <f t="shared" si="17"/>
        <v>17896.080000000002</v>
      </c>
      <c r="K81" s="1">
        <f t="shared" si="17"/>
        <v>0</v>
      </c>
      <c r="L81" s="1">
        <f t="shared" si="8"/>
        <v>225756.56</v>
      </c>
      <c r="M81" s="1">
        <f t="shared" si="6"/>
        <v>11594.26</v>
      </c>
      <c r="N81" s="1">
        <f t="shared" si="9"/>
        <v>5339094.6499999985</v>
      </c>
    </row>
    <row r="82" spans="1:14" x14ac:dyDescent="0.2">
      <c r="A82" s="24">
        <v>11</v>
      </c>
      <c r="B82" s="25" t="s">
        <v>8</v>
      </c>
      <c r="C82" s="1">
        <f t="shared" ref="C82:K82" si="18">C24</f>
        <v>3145509.28</v>
      </c>
      <c r="D82" s="1">
        <f t="shared" si="18"/>
        <v>1151373.29</v>
      </c>
      <c r="E82" s="1">
        <f t="shared" si="18"/>
        <v>112953.59</v>
      </c>
      <c r="F82" s="1">
        <f t="shared" si="18"/>
        <v>108562.31</v>
      </c>
      <c r="G82" s="1">
        <f t="shared" si="18"/>
        <v>111864.45</v>
      </c>
      <c r="H82" s="1">
        <f t="shared" si="18"/>
        <v>9843</v>
      </c>
      <c r="I82" s="1">
        <f t="shared" si="18"/>
        <v>7622.87</v>
      </c>
      <c r="J82" s="1">
        <f t="shared" si="18"/>
        <v>24254.25</v>
      </c>
      <c r="K82" s="1">
        <f t="shared" si="18"/>
        <v>0</v>
      </c>
      <c r="L82" s="1">
        <f t="shared" si="8"/>
        <v>331109.02</v>
      </c>
      <c r="M82" s="1">
        <f t="shared" si="6"/>
        <v>15713.49</v>
      </c>
      <c r="N82" s="1">
        <f t="shared" si="9"/>
        <v>5018805.5500000007</v>
      </c>
    </row>
    <row r="83" spans="1:14" x14ac:dyDescent="0.2">
      <c r="A83" s="24">
        <v>12</v>
      </c>
      <c r="B83" s="25" t="s">
        <v>9</v>
      </c>
      <c r="C83" s="1">
        <f t="shared" ref="C83:K83" si="19">C25</f>
        <v>3313532.32</v>
      </c>
      <c r="D83" s="1">
        <f t="shared" si="19"/>
        <v>1180098.58</v>
      </c>
      <c r="E83" s="1">
        <f t="shared" si="19"/>
        <v>100751.02</v>
      </c>
      <c r="F83" s="1">
        <f t="shared" si="19"/>
        <v>70773.66</v>
      </c>
      <c r="G83" s="1">
        <f t="shared" si="19"/>
        <v>72975.789999999994</v>
      </c>
      <c r="H83" s="1">
        <f t="shared" si="19"/>
        <v>902979</v>
      </c>
      <c r="I83" s="1">
        <f t="shared" si="19"/>
        <v>6153.51</v>
      </c>
      <c r="J83" s="1">
        <f t="shared" si="19"/>
        <v>19579.09</v>
      </c>
      <c r="K83" s="1">
        <f t="shared" si="19"/>
        <v>0</v>
      </c>
      <c r="L83" s="1">
        <f t="shared" si="8"/>
        <v>265021.3</v>
      </c>
      <c r="M83" s="1">
        <f t="shared" si="6"/>
        <v>12684.62</v>
      </c>
      <c r="N83" s="1">
        <f t="shared" si="9"/>
        <v>5944548.8899999997</v>
      </c>
    </row>
    <row r="84" spans="1:14" x14ac:dyDescent="0.2">
      <c r="A84" s="24">
        <v>13</v>
      </c>
      <c r="B84" s="25" t="s">
        <v>10</v>
      </c>
      <c r="C84" s="1">
        <f t="shared" ref="C84:K84" si="20">C26</f>
        <v>4567838.4800000004</v>
      </c>
      <c r="D84" s="1">
        <f t="shared" si="20"/>
        <v>1697085.74</v>
      </c>
      <c r="E84" s="1">
        <f t="shared" si="20"/>
        <v>79856.22</v>
      </c>
      <c r="F84" s="1">
        <f t="shared" si="20"/>
        <v>126495.9</v>
      </c>
      <c r="G84" s="1">
        <f t="shared" si="20"/>
        <v>131004.88</v>
      </c>
      <c r="H84" s="1">
        <f t="shared" si="20"/>
        <v>689915</v>
      </c>
      <c r="I84" s="1">
        <f t="shared" si="20"/>
        <v>7931.15</v>
      </c>
      <c r="J84" s="1">
        <f t="shared" si="20"/>
        <v>25235.15</v>
      </c>
      <c r="K84" s="1">
        <f t="shared" si="20"/>
        <v>0</v>
      </c>
      <c r="L84" s="1">
        <f t="shared" si="8"/>
        <v>379033.73</v>
      </c>
      <c r="M84" s="1">
        <f t="shared" si="6"/>
        <v>16348.99</v>
      </c>
      <c r="N84" s="1">
        <f t="shared" si="9"/>
        <v>7720745.2400000021</v>
      </c>
    </row>
    <row r="85" spans="1:14" x14ac:dyDescent="0.2">
      <c r="A85" s="24">
        <v>14</v>
      </c>
      <c r="B85" s="25" t="s">
        <v>25</v>
      </c>
      <c r="C85" s="1">
        <f t="shared" ref="C85:K85" si="21">C27</f>
        <v>2277373.46</v>
      </c>
      <c r="D85" s="1">
        <f t="shared" si="21"/>
        <v>734518.88</v>
      </c>
      <c r="E85" s="1">
        <f t="shared" si="21"/>
        <v>141036.21</v>
      </c>
      <c r="F85" s="1">
        <f t="shared" si="21"/>
        <v>24018.21</v>
      </c>
      <c r="G85" s="1">
        <f t="shared" si="21"/>
        <v>24736.01</v>
      </c>
      <c r="H85" s="1">
        <f t="shared" si="21"/>
        <v>313055</v>
      </c>
      <c r="I85" s="1">
        <f t="shared" si="21"/>
        <v>5109.55</v>
      </c>
      <c r="J85" s="1">
        <f t="shared" si="21"/>
        <v>16257.42</v>
      </c>
      <c r="K85" s="1">
        <f t="shared" si="21"/>
        <v>0</v>
      </c>
      <c r="L85" s="1">
        <f t="shared" si="8"/>
        <v>193315.29</v>
      </c>
      <c r="M85" s="1">
        <f t="shared" si="6"/>
        <v>10532.63</v>
      </c>
      <c r="N85" s="1">
        <f t="shared" si="9"/>
        <v>3739952.6599999992</v>
      </c>
    </row>
    <row r="86" spans="1:14" x14ac:dyDescent="0.2">
      <c r="A86" s="24">
        <v>15</v>
      </c>
      <c r="B86" s="25" t="s">
        <v>24</v>
      </c>
      <c r="C86" s="1">
        <f t="shared" ref="C86:K86" si="22">C28</f>
        <v>2916152.87</v>
      </c>
      <c r="D86" s="1">
        <f t="shared" si="22"/>
        <v>1012147.59</v>
      </c>
      <c r="E86" s="1">
        <f t="shared" si="22"/>
        <v>113956.54</v>
      </c>
      <c r="F86" s="1">
        <f t="shared" si="22"/>
        <v>73015.360000000001</v>
      </c>
      <c r="G86" s="1">
        <f t="shared" si="22"/>
        <v>75414.64</v>
      </c>
      <c r="H86" s="1">
        <f t="shared" si="22"/>
        <v>260013</v>
      </c>
      <c r="I86" s="1">
        <f t="shared" si="22"/>
        <v>6084.77</v>
      </c>
      <c r="J86" s="1">
        <f t="shared" si="22"/>
        <v>19360.37</v>
      </c>
      <c r="K86" s="1">
        <f t="shared" si="22"/>
        <v>0</v>
      </c>
      <c r="L86" s="1">
        <f t="shared" si="8"/>
        <v>267266.96000000002</v>
      </c>
      <c r="M86" s="1">
        <f t="shared" si="6"/>
        <v>12542.92</v>
      </c>
      <c r="N86" s="1">
        <f t="shared" si="9"/>
        <v>4755955.0199999996</v>
      </c>
    </row>
    <row r="87" spans="1:14" x14ac:dyDescent="0.2">
      <c r="A87" s="24">
        <v>16</v>
      </c>
      <c r="B87" s="25" t="s">
        <v>22</v>
      </c>
      <c r="C87" s="1">
        <f t="shared" ref="C87:K87" si="23">C29</f>
        <v>7961572.5700000003</v>
      </c>
      <c r="D87" s="1">
        <f t="shared" si="23"/>
        <v>3459242.15</v>
      </c>
      <c r="E87" s="1">
        <f t="shared" si="23"/>
        <v>57456.99</v>
      </c>
      <c r="F87" s="1">
        <f t="shared" si="23"/>
        <v>284375.59999999998</v>
      </c>
      <c r="G87" s="1">
        <f t="shared" si="23"/>
        <v>297566.03000000003</v>
      </c>
      <c r="H87" s="1">
        <f t="shared" si="23"/>
        <v>918171</v>
      </c>
      <c r="I87" s="1">
        <f t="shared" si="23"/>
        <v>12905.65</v>
      </c>
      <c r="J87" s="1">
        <f t="shared" si="23"/>
        <v>41062.86</v>
      </c>
      <c r="K87" s="1">
        <f t="shared" si="23"/>
        <v>0</v>
      </c>
      <c r="L87" s="1">
        <f t="shared" si="8"/>
        <v>707167.50000000012</v>
      </c>
      <c r="M87" s="1">
        <f t="shared" si="6"/>
        <v>26603.22</v>
      </c>
      <c r="N87" s="1">
        <f t="shared" si="9"/>
        <v>13766123.57</v>
      </c>
    </row>
    <row r="88" spans="1:14" x14ac:dyDescent="0.2">
      <c r="A88" s="24">
        <v>17</v>
      </c>
      <c r="B88" s="25" t="s">
        <v>11</v>
      </c>
      <c r="C88" s="1">
        <f t="shared" ref="C88:K88" si="24">C30</f>
        <v>3600337.2</v>
      </c>
      <c r="D88" s="1">
        <f t="shared" si="24"/>
        <v>1280944.42</v>
      </c>
      <c r="E88" s="1">
        <f t="shared" si="24"/>
        <v>97240.7</v>
      </c>
      <c r="F88" s="1">
        <f t="shared" si="24"/>
        <v>125535.17</v>
      </c>
      <c r="G88" s="1">
        <f t="shared" si="24"/>
        <v>129619.47</v>
      </c>
      <c r="H88" s="1">
        <f t="shared" si="24"/>
        <v>145132</v>
      </c>
      <c r="I88" s="1">
        <f t="shared" si="24"/>
        <v>7341.96</v>
      </c>
      <c r="J88" s="1">
        <f t="shared" si="24"/>
        <v>23360.47</v>
      </c>
      <c r="K88" s="1">
        <f t="shared" si="24"/>
        <v>0</v>
      </c>
      <c r="L88" s="1">
        <f t="shared" si="8"/>
        <v>340980.04000000004</v>
      </c>
      <c r="M88" s="1">
        <f t="shared" si="6"/>
        <v>15134.44</v>
      </c>
      <c r="N88" s="1">
        <f t="shared" si="9"/>
        <v>5765625.8700000001</v>
      </c>
    </row>
    <row r="89" spans="1:14" x14ac:dyDescent="0.2">
      <c r="A89" s="24">
        <v>18</v>
      </c>
      <c r="B89" s="25" t="s">
        <v>2</v>
      </c>
      <c r="C89" s="1">
        <f t="shared" ref="C89:K89" si="25">C31</f>
        <v>35020002.840000004</v>
      </c>
      <c r="D89" s="1">
        <f t="shared" si="25"/>
        <v>15063226.74</v>
      </c>
      <c r="E89" s="1">
        <f t="shared" si="25"/>
        <v>35224.910000000003</v>
      </c>
      <c r="F89" s="1">
        <f t="shared" si="25"/>
        <v>1134299.97</v>
      </c>
      <c r="G89" s="1">
        <f t="shared" si="25"/>
        <v>1506298.24</v>
      </c>
      <c r="H89" s="1">
        <f t="shared" si="25"/>
        <v>5199382</v>
      </c>
      <c r="I89" s="1">
        <f t="shared" si="25"/>
        <v>43923.33</v>
      </c>
      <c r="J89" s="1">
        <f t="shared" si="25"/>
        <v>139754.14000000001</v>
      </c>
      <c r="K89" s="1">
        <f t="shared" si="25"/>
        <v>0</v>
      </c>
      <c r="L89" s="1">
        <f t="shared" si="8"/>
        <v>5281724.0600000005</v>
      </c>
      <c r="M89" s="1">
        <f t="shared" si="6"/>
        <v>90541.91</v>
      </c>
      <c r="N89" s="1">
        <f t="shared" si="9"/>
        <v>63514378.140000001</v>
      </c>
    </row>
    <row r="90" spans="1:14" x14ac:dyDescent="0.2">
      <c r="A90" s="24">
        <v>19</v>
      </c>
      <c r="B90" s="25" t="s">
        <v>12</v>
      </c>
      <c r="C90" s="1">
        <f t="shared" ref="C90:K90" si="26">C32</f>
        <v>3827700.83</v>
      </c>
      <c r="D90" s="1">
        <f t="shared" si="26"/>
        <v>1449472.2</v>
      </c>
      <c r="E90" s="1">
        <f t="shared" si="26"/>
        <v>92058.78</v>
      </c>
      <c r="F90" s="1">
        <f t="shared" si="26"/>
        <v>96072.84</v>
      </c>
      <c r="G90" s="1">
        <f t="shared" si="26"/>
        <v>99026.55</v>
      </c>
      <c r="H90" s="1">
        <f t="shared" si="26"/>
        <v>2210940</v>
      </c>
      <c r="I90" s="1">
        <f t="shared" si="26"/>
        <v>7423.02</v>
      </c>
      <c r="J90" s="1">
        <f t="shared" si="26"/>
        <v>23618.36</v>
      </c>
      <c r="K90" s="1">
        <f t="shared" si="26"/>
        <v>0</v>
      </c>
      <c r="L90" s="1">
        <f t="shared" si="8"/>
        <v>318952.31</v>
      </c>
      <c r="M90" s="1">
        <f t="shared" si="6"/>
        <v>15301.53</v>
      </c>
      <c r="N90" s="1">
        <f t="shared" si="9"/>
        <v>8140566.4199999999</v>
      </c>
    </row>
    <row r="91" spans="1:14" x14ac:dyDescent="0.2">
      <c r="A91" s="24">
        <v>20</v>
      </c>
      <c r="B91" s="25" t="s">
        <v>13</v>
      </c>
      <c r="C91" s="1">
        <f t="shared" ref="C91:K91" si="27">C33</f>
        <v>3666524.59</v>
      </c>
      <c r="D91" s="1">
        <f t="shared" si="27"/>
        <v>1335272.99</v>
      </c>
      <c r="E91" s="1">
        <f t="shared" si="27"/>
        <v>105932.92</v>
      </c>
      <c r="F91" s="1">
        <f t="shared" si="27"/>
        <v>144749.75</v>
      </c>
      <c r="G91" s="1">
        <f t="shared" si="27"/>
        <v>155953.17000000001</v>
      </c>
      <c r="H91" s="1">
        <f t="shared" si="27"/>
        <v>839155</v>
      </c>
      <c r="I91" s="1">
        <f t="shared" si="27"/>
        <v>10052.65</v>
      </c>
      <c r="J91" s="1">
        <f t="shared" si="27"/>
        <v>31985.3</v>
      </c>
      <c r="K91" s="1">
        <f t="shared" si="27"/>
        <v>0</v>
      </c>
      <c r="L91" s="1">
        <f t="shared" si="8"/>
        <v>616839.8899999999</v>
      </c>
      <c r="M91" s="1">
        <f t="shared" si="6"/>
        <v>20722.189999999999</v>
      </c>
      <c r="N91" s="1">
        <f t="shared" si="9"/>
        <v>6927188.4500000002</v>
      </c>
    </row>
    <row r="92" spans="1:14" x14ac:dyDescent="0.2">
      <c r="A92" s="30" t="s">
        <v>0</v>
      </c>
      <c r="B92" s="31"/>
      <c r="C92" s="16">
        <f>SUM(C72:C91)</f>
        <v>101530453.95</v>
      </c>
      <c r="D92" s="16">
        <f t="shared" ref="D92:N92" si="28">SUM(D72:D91)</f>
        <v>39716656.000000007</v>
      </c>
      <c r="E92" s="16">
        <f t="shared" si="28"/>
        <v>2252385.4499999997</v>
      </c>
      <c r="F92" s="16">
        <f>SUM(F72:F91)</f>
        <v>3202427.9299999997</v>
      </c>
      <c r="G92" s="16">
        <f>SUM(G72:G91)</f>
        <v>3802484.4799999995</v>
      </c>
      <c r="H92" s="16">
        <f t="shared" si="28"/>
        <v>30470878</v>
      </c>
      <c r="I92" s="16">
        <f t="shared" si="28"/>
        <v>199839.14999999997</v>
      </c>
      <c r="J92" s="16">
        <f t="shared" si="28"/>
        <v>635843.20000000007</v>
      </c>
      <c r="K92" s="21">
        <f t="shared" si="28"/>
        <v>0</v>
      </c>
      <c r="L92" s="16">
        <f t="shared" si="28"/>
        <v>14521864.200000001</v>
      </c>
      <c r="M92" s="16">
        <f t="shared" si="28"/>
        <v>411941.00000000006</v>
      </c>
      <c r="N92" s="16">
        <f t="shared" si="28"/>
        <v>196744773.35999998</v>
      </c>
    </row>
    <row r="93" spans="1:14" x14ac:dyDescent="0.2">
      <c r="A93" s="22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</row>
  </sheetData>
  <mergeCells count="44">
    <mergeCell ref="M11:M13"/>
    <mergeCell ref="A3:M3"/>
    <mergeCell ref="A4:M4"/>
    <mergeCell ref="A5:M5"/>
    <mergeCell ref="A7:M7"/>
    <mergeCell ref="A9:M9"/>
    <mergeCell ref="B11:B13"/>
    <mergeCell ref="C11:C13"/>
    <mergeCell ref="D11:D13"/>
    <mergeCell ref="E11:E13"/>
    <mergeCell ref="F11:F13"/>
    <mergeCell ref="L11:L13"/>
    <mergeCell ref="G11:G13"/>
    <mergeCell ref="H11:H13"/>
    <mergeCell ref="I11:I13"/>
    <mergeCell ref="J11:J13"/>
    <mergeCell ref="K11:K13"/>
    <mergeCell ref="A34:B34"/>
    <mergeCell ref="A11:A13"/>
    <mergeCell ref="F40:F42"/>
    <mergeCell ref="A38:F38"/>
    <mergeCell ref="E40:E42"/>
    <mergeCell ref="L69:L70"/>
    <mergeCell ref="N69:N71"/>
    <mergeCell ref="A40:A42"/>
    <mergeCell ref="B40:B42"/>
    <mergeCell ref="C40:C42"/>
    <mergeCell ref="D40:D42"/>
    <mergeCell ref="A92:B92"/>
    <mergeCell ref="A63:B63"/>
    <mergeCell ref="A66:N66"/>
    <mergeCell ref="A69:A71"/>
    <mergeCell ref="B69:B71"/>
    <mergeCell ref="C69:C71"/>
    <mergeCell ref="D69:D71"/>
    <mergeCell ref="E69:E71"/>
    <mergeCell ref="F69:F71"/>
    <mergeCell ref="G69:G71"/>
    <mergeCell ref="H69:H71"/>
    <mergeCell ref="I69:I71"/>
    <mergeCell ref="J69:J71"/>
    <mergeCell ref="K69:K71"/>
    <mergeCell ref="M69:M71"/>
    <mergeCell ref="A67:N67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2020 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2020-12-11T22:47:54Z</dcterms:modified>
</cp:coreProperties>
</file>